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19200" windowHeight="10995"/>
  </bookViews>
  <sheets>
    <sheet name="Blad1" sheetId="1" r:id="rId1"/>
    <sheet name="Sheet1" sheetId="2" r:id="rId2"/>
  </sheets>
  <definedNames>
    <definedName name="_xlnm._FilterDatabase" localSheetId="0" hidden="1">Blad1!$A$3:$M$97</definedName>
    <definedName name="_xlnm._FilterDatabase" localSheetId="1" hidden="1">Sheet1!$A$1:$C$92</definedName>
    <definedName name="_xlnm.Print_Area" localSheetId="0">Blad1!$A$1:$AV$100</definedName>
    <definedName name="_xlnm.Print_Titles" localSheetId="0">Blad1!$A:$L,Blad1!$1:$4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7" i="1" l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5" i="1"/>
  <c r="E6" i="1"/>
  <c r="D101" i="1"/>
  <c r="D99" i="1"/>
  <c r="B101" i="1"/>
  <c r="G101" i="1"/>
  <c r="B99" i="1"/>
  <c r="L15" i="1"/>
  <c r="L16" i="1"/>
  <c r="F16" i="1"/>
  <c r="L17" i="1"/>
  <c r="L18" i="1"/>
  <c r="L19" i="1"/>
  <c r="F19" i="1"/>
  <c r="L20" i="1"/>
  <c r="L21" i="1"/>
  <c r="L22" i="1"/>
  <c r="L23" i="1"/>
  <c r="L24" i="1"/>
  <c r="L25" i="1"/>
  <c r="L26" i="1"/>
  <c r="L27" i="1"/>
  <c r="L28" i="1"/>
  <c r="L29" i="1"/>
  <c r="L30" i="1"/>
  <c r="L31" i="1"/>
  <c r="F31" i="1"/>
  <c r="L32" i="1"/>
  <c r="L33" i="1"/>
  <c r="L34" i="1"/>
  <c r="L35" i="1"/>
  <c r="F35" i="1"/>
  <c r="L36" i="1"/>
  <c r="L37" i="1"/>
  <c r="L38" i="1"/>
  <c r="L39" i="1"/>
  <c r="F39" i="1"/>
  <c r="L40" i="1"/>
  <c r="L41" i="1"/>
  <c r="L42" i="1"/>
  <c r="L43" i="1"/>
  <c r="F43" i="1"/>
  <c r="L44" i="1"/>
  <c r="L45" i="1"/>
  <c r="L46" i="1"/>
  <c r="L47" i="1"/>
  <c r="F47" i="1"/>
  <c r="L48" i="1"/>
  <c r="F48" i="1"/>
  <c r="L49" i="1"/>
  <c r="L50" i="1"/>
  <c r="L51" i="1"/>
  <c r="F51" i="1"/>
  <c r="L52" i="1"/>
  <c r="L53" i="1"/>
  <c r="L54" i="1"/>
  <c r="L55" i="1"/>
  <c r="F55" i="1"/>
  <c r="L56" i="1"/>
  <c r="L57" i="1"/>
  <c r="L58" i="1"/>
  <c r="L59" i="1"/>
  <c r="L60" i="1"/>
  <c r="L61" i="1"/>
  <c r="L62" i="1"/>
  <c r="L63" i="1"/>
  <c r="L64" i="1"/>
  <c r="L65" i="1"/>
  <c r="L66" i="1"/>
  <c r="L67" i="1"/>
  <c r="F67" i="1"/>
  <c r="L68" i="1"/>
  <c r="L69" i="1"/>
  <c r="L70" i="1"/>
  <c r="L71" i="1"/>
  <c r="L72" i="1"/>
  <c r="L73" i="1"/>
  <c r="L74" i="1"/>
  <c r="L75" i="1"/>
  <c r="F75" i="1"/>
  <c r="L76" i="1"/>
  <c r="L77" i="1"/>
  <c r="L78" i="1"/>
  <c r="L79" i="1"/>
  <c r="F79" i="1"/>
  <c r="L80" i="1"/>
  <c r="L81" i="1"/>
  <c r="L82" i="1"/>
  <c r="L83" i="1"/>
  <c r="F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14" i="1"/>
  <c r="F14" i="1"/>
  <c r="AR99" i="1"/>
  <c r="AR100" i="1"/>
  <c r="AV99" i="1"/>
  <c r="AV100" i="1"/>
  <c r="AU99" i="1"/>
  <c r="AU100" i="1"/>
  <c r="AT99" i="1"/>
  <c r="AT100" i="1"/>
  <c r="AS99" i="1"/>
  <c r="AS100" i="1"/>
  <c r="AQ99" i="1"/>
  <c r="AP100" i="1"/>
  <c r="AP99" i="1"/>
  <c r="AO99" i="1"/>
  <c r="AO100" i="1"/>
  <c r="AN99" i="1"/>
  <c r="AN100" i="1"/>
  <c r="AM99" i="1"/>
  <c r="AL99" i="1"/>
  <c r="AL100" i="1"/>
  <c r="K5" i="1"/>
  <c r="F10" i="1"/>
  <c r="F15" i="1"/>
  <c r="F17" i="1"/>
  <c r="F21" i="1"/>
  <c r="F22" i="1"/>
  <c r="F23" i="1"/>
  <c r="F24" i="1"/>
  <c r="F25" i="1"/>
  <c r="F26" i="1"/>
  <c r="F27" i="1"/>
  <c r="F29" i="1"/>
  <c r="F30" i="1"/>
  <c r="F32" i="1"/>
  <c r="F33" i="1"/>
  <c r="F34" i="1"/>
  <c r="F36" i="1"/>
  <c r="F37" i="1"/>
  <c r="F38" i="1"/>
  <c r="F40" i="1"/>
  <c r="F41" i="1"/>
  <c r="F42" i="1"/>
  <c r="F44" i="1"/>
  <c r="F46" i="1"/>
  <c r="F50" i="1"/>
  <c r="F52" i="1"/>
  <c r="F53" i="1"/>
  <c r="F54" i="1"/>
  <c r="F57" i="1"/>
  <c r="F58" i="1"/>
  <c r="F59" i="1"/>
  <c r="F60" i="1"/>
  <c r="F61" i="1"/>
  <c r="F62" i="1"/>
  <c r="F63" i="1"/>
  <c r="F65" i="1"/>
  <c r="F66" i="1"/>
  <c r="F68" i="1"/>
  <c r="F69" i="1"/>
  <c r="F73" i="1"/>
  <c r="F74" i="1"/>
  <c r="F76" i="1"/>
  <c r="F78" i="1"/>
  <c r="F80" i="1"/>
  <c r="F81" i="1"/>
  <c r="F82" i="1"/>
  <c r="F84" i="1"/>
  <c r="F87" i="1"/>
  <c r="F88" i="1"/>
  <c r="F89" i="1"/>
  <c r="F90" i="1"/>
  <c r="F91" i="1"/>
  <c r="F92" i="1"/>
  <c r="F93" i="1"/>
  <c r="F94" i="1"/>
  <c r="F95" i="1"/>
  <c r="F97" i="1"/>
  <c r="I101" i="1"/>
  <c r="J101" i="1"/>
  <c r="J99" i="1"/>
  <c r="I99" i="1"/>
  <c r="G99" i="1"/>
  <c r="AH99" i="1"/>
  <c r="AH100" i="1"/>
  <c r="AG99" i="1"/>
  <c r="AG100" i="1"/>
  <c r="AF99" i="1"/>
  <c r="AF100" i="1"/>
  <c r="L9" i="1"/>
  <c r="F28" i="1"/>
  <c r="F72" i="1"/>
  <c r="F85" i="1"/>
  <c r="L7" i="1"/>
  <c r="F7" i="1"/>
  <c r="F18" i="1"/>
  <c r="F45" i="1"/>
  <c r="F70" i="1"/>
  <c r="AD99" i="1"/>
  <c r="AE99" i="1"/>
  <c r="AD100" i="1"/>
  <c r="AE100" i="1"/>
  <c r="AK99" i="1"/>
  <c r="AJ99" i="1"/>
  <c r="AJ100" i="1"/>
  <c r="K97" i="1"/>
  <c r="K82" i="1"/>
  <c r="AI99" i="1"/>
  <c r="AI100" i="1"/>
  <c r="L5" i="1"/>
  <c r="F5" i="1"/>
  <c r="AC99" i="1"/>
  <c r="AB99" i="1"/>
  <c r="AB100" i="1"/>
  <c r="AA99" i="1"/>
  <c r="Z99" i="1"/>
  <c r="Z100" i="1"/>
  <c r="L6" i="1"/>
  <c r="F6" i="1"/>
  <c r="L8" i="1"/>
  <c r="F8" i="1"/>
  <c r="L10" i="1"/>
  <c r="L11" i="1"/>
  <c r="F11" i="1"/>
  <c r="L12" i="1"/>
  <c r="F12" i="1"/>
  <c r="L13" i="1"/>
  <c r="F13" i="1"/>
  <c r="F20" i="1"/>
  <c r="F49" i="1"/>
  <c r="F56" i="1"/>
  <c r="F64" i="1"/>
  <c r="F71" i="1"/>
  <c r="F77" i="1"/>
  <c r="F86" i="1"/>
  <c r="F96" i="1"/>
  <c r="W99" i="1"/>
  <c r="X99" i="1"/>
  <c r="Y99" i="1"/>
  <c r="W100" i="1"/>
  <c r="U99" i="1"/>
  <c r="U100" i="1"/>
  <c r="V99" i="1"/>
  <c r="T99" i="1"/>
  <c r="T100" i="1"/>
  <c r="S99" i="1"/>
  <c r="Q99" i="1"/>
  <c r="R99" i="1"/>
  <c r="Q100" i="1"/>
  <c r="O99" i="1"/>
  <c r="P99" i="1"/>
  <c r="O100" i="1"/>
  <c r="K6" i="1"/>
  <c r="K7" i="1"/>
  <c r="K8" i="1"/>
  <c r="K9" i="1"/>
  <c r="K9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N99" i="1"/>
  <c r="M99" i="1"/>
  <c r="N100" i="1"/>
  <c r="H99" i="1"/>
  <c r="H101" i="1"/>
  <c r="F9" i="1"/>
  <c r="L101" i="1"/>
  <c r="K101" i="1"/>
  <c r="F101" i="1"/>
  <c r="F99" i="1"/>
  <c r="L99" i="1"/>
  <c r="E99" i="1"/>
  <c r="E101" i="1"/>
</calcChain>
</file>

<file path=xl/sharedStrings.xml><?xml version="1.0" encoding="utf-8"?>
<sst xmlns="http://schemas.openxmlformats.org/spreadsheetml/2006/main" count="350" uniqueCount="313">
  <si>
    <t>Els</t>
  </si>
  <si>
    <t>Maarten</t>
  </si>
  <si>
    <t>Ellen</t>
  </si>
  <si>
    <t>Goedele</t>
  </si>
  <si>
    <t>Carla</t>
  </si>
  <si>
    <t>Brigitte</t>
  </si>
  <si>
    <t>Gudrun</t>
  </si>
  <si>
    <t>Lucia</t>
  </si>
  <si>
    <t>Evi</t>
  </si>
  <si>
    <t>Nadine</t>
  </si>
  <si>
    <t>Ariane</t>
  </si>
  <si>
    <t>Patricia</t>
  </si>
  <si>
    <t>21km</t>
  </si>
  <si>
    <t>5km</t>
  </si>
  <si>
    <t>Pieterjan</t>
  </si>
  <si>
    <t>Nancy</t>
  </si>
  <si>
    <t>Gerlinde</t>
  </si>
  <si>
    <t>Johan</t>
  </si>
  <si>
    <t>TOTAAL</t>
  </si>
  <si>
    <t>Wiske</t>
  </si>
  <si>
    <t>Greta</t>
  </si>
  <si>
    <t>Marina</t>
  </si>
  <si>
    <t>Herman</t>
  </si>
  <si>
    <t>Anya</t>
  </si>
  <si>
    <t>Gloria</t>
  </si>
  <si>
    <t>12km</t>
  </si>
  <si>
    <t>Willem</t>
  </si>
  <si>
    <t>10km</t>
  </si>
  <si>
    <t>Erwin</t>
  </si>
  <si>
    <t>Hugo</t>
  </si>
  <si>
    <t>Willy</t>
  </si>
  <si>
    <t>Dorien</t>
  </si>
  <si>
    <t>15km</t>
  </si>
  <si>
    <t>Tine</t>
  </si>
  <si>
    <t>Léon</t>
  </si>
  <si>
    <t>Margriet</t>
  </si>
  <si>
    <t>Caitlyn</t>
  </si>
  <si>
    <t>Dany</t>
  </si>
  <si>
    <t>Jarne</t>
  </si>
  <si>
    <t>Fatma</t>
  </si>
  <si>
    <t>Ilse</t>
  </si>
  <si>
    <t>Karla</t>
  </si>
  <si>
    <t>Werner</t>
  </si>
  <si>
    <t>Ulrike</t>
  </si>
  <si>
    <t>Ludo</t>
  </si>
  <si>
    <t>Niko</t>
  </si>
  <si>
    <t>Didier</t>
  </si>
  <si>
    <t>Eveline</t>
  </si>
  <si>
    <t>Terry</t>
  </si>
  <si>
    <t>Jeanine</t>
  </si>
  <si>
    <t>ANTOINE</t>
  </si>
  <si>
    <t>Dominique</t>
  </si>
  <si>
    <t>BIESEMANS</t>
  </si>
  <si>
    <t>BINST</t>
  </si>
  <si>
    <t>Daniel</t>
  </si>
  <si>
    <t>BOER</t>
  </si>
  <si>
    <t>Cornelis</t>
  </si>
  <si>
    <t>BOLLÉ</t>
  </si>
  <si>
    <t>BOONEN</t>
  </si>
  <si>
    <t>Katleen</t>
  </si>
  <si>
    <t>BRUGGEMANS</t>
  </si>
  <si>
    <t>BULTYNCK</t>
  </si>
  <si>
    <t>Bernadette</t>
  </si>
  <si>
    <t>CALLEBAUT</t>
  </si>
  <si>
    <t>Luc</t>
  </si>
  <si>
    <t>CAMPOS DE ROJAS</t>
  </si>
  <si>
    <t>CLAES</t>
  </si>
  <si>
    <t>Pieter</t>
  </si>
  <si>
    <t>COLSON</t>
  </si>
  <si>
    <t>Frank</t>
  </si>
  <si>
    <t>Peter</t>
  </si>
  <si>
    <t>COOREMANS</t>
  </si>
  <si>
    <t>Kathleen</t>
  </si>
  <si>
    <t>CROMBEZ</t>
  </si>
  <si>
    <t>DE BONDT</t>
  </si>
  <si>
    <t>DE KEERSMAEKER</t>
  </si>
  <si>
    <t>Steven</t>
  </si>
  <si>
    <t>DE MAESENEER</t>
  </si>
  <si>
    <t>DE MARS</t>
  </si>
  <si>
    <t>DE RIDDER</t>
  </si>
  <si>
    <t>DE SMEDT</t>
  </si>
  <si>
    <t>Stefaan</t>
  </si>
  <si>
    <t>DE VIDTS</t>
  </si>
  <si>
    <t>DEBAR</t>
  </si>
  <si>
    <t>DECEUNINCK</t>
  </si>
  <si>
    <t>Ingrid</t>
  </si>
  <si>
    <t>DESMEDT</t>
  </si>
  <si>
    <t>Bart</t>
  </si>
  <si>
    <t>DEWACHTER</t>
  </si>
  <si>
    <t>EYLENBOSCH</t>
  </si>
  <si>
    <t>Kris</t>
  </si>
  <si>
    <t>FERNANDE</t>
  </si>
  <si>
    <t>FORTON</t>
  </si>
  <si>
    <t>Francis</t>
  </si>
  <si>
    <t>FRANSSENS</t>
  </si>
  <si>
    <t>Dirk</t>
  </si>
  <si>
    <t>GELDOLF</t>
  </si>
  <si>
    <t>GEYSELS</t>
  </si>
  <si>
    <t>GOOSSENS</t>
  </si>
  <si>
    <t>HEYMANS</t>
  </si>
  <si>
    <t>HULBOJ</t>
  </si>
  <si>
    <t>Karine</t>
  </si>
  <si>
    <t>IMPATIENT</t>
  </si>
  <si>
    <t>JACOBS</t>
  </si>
  <si>
    <t>Bruno</t>
  </si>
  <si>
    <t>JANSSENS</t>
  </si>
  <si>
    <t>JONGKEES</t>
  </si>
  <si>
    <t>KESKIN</t>
  </si>
  <si>
    <t>LALEMANT</t>
  </si>
  <si>
    <t>LATHOUWERS</t>
  </si>
  <si>
    <t>Sonja</t>
  </si>
  <si>
    <t>LEUKEMANS</t>
  </si>
  <si>
    <t>Wim</t>
  </si>
  <si>
    <t>LOUNCKE</t>
  </si>
  <si>
    <t>MARIVOET</t>
  </si>
  <si>
    <t>Ann</t>
  </si>
  <si>
    <t>MOYSON</t>
  </si>
  <si>
    <t>Isabelle</t>
  </si>
  <si>
    <t>OLAZABAL</t>
  </si>
  <si>
    <t>Mari-Jose</t>
  </si>
  <si>
    <t>PASQUES</t>
  </si>
  <si>
    <t>PAYEUR</t>
  </si>
  <si>
    <t>Jeffrey</t>
  </si>
  <si>
    <t>Marc</t>
  </si>
  <si>
    <t>PELICAEN</t>
  </si>
  <si>
    <t>Eduard</t>
  </si>
  <si>
    <t>PUTTEMANS</t>
  </si>
  <si>
    <t>Hilde</t>
  </si>
  <si>
    <t>ROBBERECHTS</t>
  </si>
  <si>
    <t>SEGHERS</t>
  </si>
  <si>
    <t>TESSENS</t>
  </si>
  <si>
    <t>Gerda</t>
  </si>
  <si>
    <t>THOMAS</t>
  </si>
  <si>
    <t>TUYTENS</t>
  </si>
  <si>
    <t>VAN BEVEREN</t>
  </si>
  <si>
    <t>VAN CAMPENHOUT</t>
  </si>
  <si>
    <t>VAN CLEEMPUT</t>
  </si>
  <si>
    <t>Filip</t>
  </si>
  <si>
    <t>VAN DEN BORRE</t>
  </si>
  <si>
    <t>Marie-Josée</t>
  </si>
  <si>
    <t>VAN DEN HOUTE</t>
  </si>
  <si>
    <t>VAN DUFFEL</t>
  </si>
  <si>
    <t>Greetje</t>
  </si>
  <si>
    <t>VAN HERLE</t>
  </si>
  <si>
    <t>VAN HUMBEECK</t>
  </si>
  <si>
    <t>David</t>
  </si>
  <si>
    <t>VAN MULDERS</t>
  </si>
  <si>
    <t>VAN ROEY</t>
  </si>
  <si>
    <t>VANBOSTERHAUT</t>
  </si>
  <si>
    <t>VANCRAENENDONCK</t>
  </si>
  <si>
    <t>VANDERMARLIERE</t>
  </si>
  <si>
    <t>VANHOVE</t>
  </si>
  <si>
    <t>VANTHEMSCHE</t>
  </si>
  <si>
    <t>VERBEKE</t>
  </si>
  <si>
    <t>VERBIC</t>
  </si>
  <si>
    <t>VERHAEGEN</t>
  </si>
  <si>
    <t>VERHELPEN</t>
  </si>
  <si>
    <t>VERMEYLEN</t>
  </si>
  <si>
    <t>Klaartje</t>
  </si>
  <si>
    <t>VRIJDERS</t>
  </si>
  <si>
    <t>Danny</t>
  </si>
  <si>
    <t>WALSDORFF</t>
  </si>
  <si>
    <t>Jean-Luc</t>
  </si>
  <si>
    <t>Martin</t>
  </si>
  <si>
    <t>WAUTELET</t>
  </si>
  <si>
    <t>WELLENS</t>
  </si>
  <si>
    <t>Guido</t>
  </si>
  <si>
    <t>WINCKELMANS</t>
  </si>
  <si>
    <t>WYNS</t>
  </si>
  <si>
    <t>8km</t>
  </si>
  <si>
    <t>aantal personen</t>
  </si>
  <si>
    <t>7,6km</t>
  </si>
  <si>
    <t>9km</t>
  </si>
  <si>
    <t>42km</t>
  </si>
  <si>
    <t>ANTOINE Dominique</t>
  </si>
  <si>
    <t>BOER Cees</t>
  </si>
  <si>
    <t>BOLLÉ Nancy</t>
  </si>
  <si>
    <t>BRUGGEMANS Carla</t>
  </si>
  <si>
    <t>BULTYNCK Bernadette (BB)</t>
  </si>
  <si>
    <t>CALLEBAUT Luc</t>
  </si>
  <si>
    <t>CAMPOS DE ROJAS Gloria</t>
  </si>
  <si>
    <t>CLAES Pieter</t>
  </si>
  <si>
    <t>COLSON Peter</t>
  </si>
  <si>
    <t>COLSON Pieterjan</t>
  </si>
  <si>
    <t>CROMBEZ Ellen</t>
  </si>
  <si>
    <t>CROONENBORGHS Lynn</t>
  </si>
  <si>
    <t>DE KEERSMAEKER Steven</t>
  </si>
  <si>
    <t>DE MAESENEER Hugo</t>
  </si>
  <si>
    <t>DE MARS Dorien</t>
  </si>
  <si>
    <t>DE RIDDER Willem</t>
  </si>
  <si>
    <t>DE SMEDT Stefke</t>
  </si>
  <si>
    <t>DE VIDTS Wiske</t>
  </si>
  <si>
    <t>DECEUNINCK Ingrid (Inkepit)</t>
  </si>
  <si>
    <t>DESMEDT Bart</t>
  </si>
  <si>
    <t>DEWACHTER Léon</t>
  </si>
  <si>
    <t>DOCHERTY Gerry</t>
  </si>
  <si>
    <t>FORTON Francis</t>
  </si>
  <si>
    <t>GEYSELS Anya</t>
  </si>
  <si>
    <t>DE ROUCK Bénédicte</t>
  </si>
  <si>
    <t>DE SCHOUWER Johan</t>
  </si>
  <si>
    <t>GELDOLF Caitlyn</t>
  </si>
  <si>
    <t>GELDOLF Domi</t>
  </si>
  <si>
    <t>GEYSELS Dany</t>
  </si>
  <si>
    <t>GELDOLF Malaurie</t>
  </si>
  <si>
    <t>GYSEN Lindsay</t>
  </si>
  <si>
    <t>HULBOJ Karine</t>
  </si>
  <si>
    <t>IMPATIENT Francis</t>
  </si>
  <si>
    <t>JACOBS Bruno</t>
  </si>
  <si>
    <t>JANSSENS Goedele</t>
  </si>
  <si>
    <t>JONGKEES Lucia</t>
  </si>
  <si>
    <t>LALEMANT Dirk</t>
  </si>
  <si>
    <t>LATHOUWERS Sonia</t>
  </si>
  <si>
    <t>LENAERS Kristof</t>
  </si>
  <si>
    <t>LEUKEMANS Wim</t>
  </si>
  <si>
    <t>LOUNCKE Marina</t>
  </si>
  <si>
    <t>MARIVOET Stefaan</t>
  </si>
  <si>
    <t>MISSIAEN Inge</t>
  </si>
  <si>
    <t>MOYSON Isabelle</t>
  </si>
  <si>
    <t>MUYLDERMANS Bernadette</t>
  </si>
  <si>
    <t>OLAZABAL MJ</t>
  </si>
  <si>
    <t>PASQUES Frank</t>
  </si>
  <si>
    <t>PELICAEN Eduard</t>
  </si>
  <si>
    <t>PLAS Chantal</t>
  </si>
  <si>
    <t>PUTTEMANS Hilde</t>
  </si>
  <si>
    <t>ROBBERECHTS Ilse</t>
  </si>
  <si>
    <t>ROUSSEAU Geneviève</t>
  </si>
  <si>
    <t>SCHAERLAEKEN Reiner</t>
  </si>
  <si>
    <t>THOMAS Werner</t>
  </si>
  <si>
    <t>TUYTENS Brigitte</t>
  </si>
  <si>
    <t>VAN BEVEREN Maarten</t>
  </si>
  <si>
    <t>VAN BLADEL Louis</t>
  </si>
  <si>
    <t>VAN CAMPENHOUT Nadine</t>
  </si>
  <si>
    <t>WYNS Patricia</t>
  </si>
  <si>
    <t>WINCKELMANS Els</t>
  </si>
  <si>
    <t>WELLENS Guido</t>
  </si>
  <si>
    <t>WAUTELET Jeanine</t>
  </si>
  <si>
    <t>VRIJDERS Evi</t>
  </si>
  <si>
    <t>VERBEKE Wim</t>
  </si>
  <si>
    <t>VERBIC Didier</t>
  </si>
  <si>
    <t>VERMEYLEN Klaartje</t>
  </si>
  <si>
    <t>VANTHEMSCHE Ingrid</t>
  </si>
  <si>
    <t>VANHOVE Ariane</t>
  </si>
  <si>
    <t>VAN HOECK Annie</t>
  </si>
  <si>
    <t>VANDERMARLIERE Gudrun</t>
  </si>
  <si>
    <t>VANCRAENENDONCK Herman</t>
  </si>
  <si>
    <t>VAN HUMBEECK David</t>
  </si>
  <si>
    <t>VAN HERLE Ludo</t>
  </si>
  <si>
    <t>VAN DEN HOUTE Gerlinde</t>
  </si>
  <si>
    <t>VAN DUFFEL Greetje</t>
  </si>
  <si>
    <t>VAN GERWEN Herwig</t>
  </si>
  <si>
    <t>VAN CLEEMPUT Filip</t>
  </si>
  <si>
    <t>VAN MULDERS Willy</t>
  </si>
  <si>
    <t>Meelopers Meise - Club criterium 01 sept 2015 - 31 aug 2016</t>
  </si>
  <si>
    <r>
      <t xml:space="preserve">MM-Eetfestijn
</t>
    </r>
    <r>
      <rPr>
        <sz val="9"/>
        <color indexed="8"/>
        <rFont val="Tahoma"/>
        <family val="2"/>
      </rPr>
      <t>(6 februari 2016)</t>
    </r>
  </si>
  <si>
    <t>zaterdag 5 september 2015
Stratenloop (kermis), Grimbergen</t>
  </si>
  <si>
    <t>VAN LAER Patrick</t>
  </si>
  <si>
    <t>zaterdag 26 september 2015 
Eco Trail, Brussel (Heizel)</t>
  </si>
  <si>
    <t>zondag 14 september 2015
Molenloop, Malderen</t>
  </si>
  <si>
    <t>18km</t>
  </si>
  <si>
    <t>zondag 27 september 2015
Bosmarathon, Buggenhout</t>
  </si>
  <si>
    <t>11,7km</t>
  </si>
  <si>
    <t>zondag 4 oktober 2015
Halve Marathon Brussel</t>
  </si>
  <si>
    <t>zondag 11 oktober 2015
Foulées des Flosses, St.-Pieters-Woluwe</t>
  </si>
  <si>
    <t>7,2km</t>
  </si>
  <si>
    <t>zaterdag 17 oktober 2015
Acerta Ekiden Brussel (Heizel)</t>
  </si>
  <si>
    <t>SCHEERS Greet</t>
  </si>
  <si>
    <t>CORENS Elke</t>
  </si>
  <si>
    <t>DE RORE Caroline</t>
  </si>
  <si>
    <t>GORDTS Ria</t>
  </si>
  <si>
    <t>JACOBS Jean-Pierre</t>
  </si>
  <si>
    <t>JANSSEN Marjolein</t>
  </si>
  <si>
    <t>MERTENS Sandrine</t>
  </si>
  <si>
    <t>PARIJS Renilde</t>
  </si>
  <si>
    <t>PESSEMIER Ankatrin</t>
  </si>
  <si>
    <t>SEYNAEVE Isabelle</t>
  </si>
  <si>
    <t>SMEYERS Liesbet</t>
  </si>
  <si>
    <t>VAN PRAET Kurt</t>
  </si>
  <si>
    <t>VANVOSSEL Alain</t>
  </si>
  <si>
    <t>VERMEULEN Marc</t>
  </si>
  <si>
    <r>
      <t xml:space="preserve">TOTAAL
aantal 
criterium-punten
per MM-lid
</t>
    </r>
    <r>
      <rPr>
        <sz val="9"/>
        <color indexed="8"/>
        <rFont val="Tahoma"/>
        <family val="2"/>
      </rPr>
      <t>(01 sept 2015 - 
31 aug 2016)</t>
    </r>
  </si>
  <si>
    <r>
      <rPr>
        <b/>
        <sz val="9"/>
        <color indexed="8"/>
        <rFont val="Tahoma"/>
        <family val="2"/>
      </rPr>
      <t>TOTAAL
aantal gelopen kilometers
per MM-lid</t>
    </r>
    <r>
      <rPr>
        <sz val="9"/>
        <color indexed="8"/>
        <rFont val="Tahoma"/>
        <family val="2"/>
      </rPr>
      <t xml:space="preserve">
(01 sept 2015 - 
31 aug 2016)</t>
    </r>
  </si>
  <si>
    <r>
      <t xml:space="preserve">TOTAAL
aantal deelnames aan
criterium-joggings
per MM-lid
</t>
    </r>
    <r>
      <rPr>
        <sz val="9"/>
        <color indexed="8"/>
        <rFont val="Tahoma"/>
        <family val="2"/>
      </rPr>
      <t>(01 sept 2015 - 
31 aug 2016)</t>
    </r>
  </si>
  <si>
    <t>woensdag 11 november 2015
Solidariteitsjogging, Vossem</t>
  </si>
  <si>
    <t>11km</t>
  </si>
  <si>
    <t>zaterdag 14 + zondag 15 november 2015
Zevenheuvelenloop, Nijmegen</t>
  </si>
  <si>
    <t>7km</t>
  </si>
  <si>
    <t>zaterdag 16 januari 2016
Relais Givrés, Neder-Over-Heembeek</t>
  </si>
  <si>
    <t>zondag 13 maart 2016
Winterjogging, Hofstade</t>
  </si>
  <si>
    <t>zondag 20 maart 2016
Pegasusloop, Londerzeel</t>
  </si>
  <si>
    <t>zondag 6 december 2016
AXA Foulées Hivernales
Watermael-Bosvoorde</t>
  </si>
  <si>
    <t>zondag 13 december 2016
Eindejaarsjogging, Kampenhout</t>
  </si>
  <si>
    <t>zondag 20 december 2016
Gaston Roelantsjogging, Brussel (Laken/Atomium)</t>
  </si>
  <si>
    <t>zaterdag 26 december 2016
Manneken Piscorrida, Brussel</t>
  </si>
  <si>
    <t>zondag 27 december 2016
Eindejaarscorrida Leuven</t>
  </si>
  <si>
    <t>EK-stand in Meise centrum (13/06/2016)</t>
  </si>
  <si>
    <r>
      <t xml:space="preserve">Plantentuin-jogging 
</t>
    </r>
    <r>
      <rPr>
        <sz val="9"/>
        <color indexed="8"/>
        <rFont val="Tahoma"/>
        <family val="2"/>
      </rPr>
      <t>(voorbereiding op zaterdag 14 mei 2016)</t>
    </r>
  </si>
  <si>
    <r>
      <t>Plantentuin-jogging 
(hulp bij jogging</t>
    </r>
    <r>
      <rPr>
        <sz val="9"/>
        <color indexed="8"/>
        <rFont val="Tahoma"/>
        <family val="2"/>
      </rPr>
      <t xml:space="preserve"> op zondag 15 mei 2016)</t>
    </r>
  </si>
  <si>
    <t>donderdag 5 mei 2016
Abdijenloop, Tongerlo-Averbode</t>
  </si>
  <si>
    <t>16km</t>
  </si>
  <si>
    <t>zondag 29 mei 2016
20 km Brussel</t>
  </si>
  <si>
    <t>zondag 5 juni 2016
Great Breweries Marathon &amp; 25km</t>
  </si>
  <si>
    <t>zaterdag 16 juli 2016
Veldkantjogging, Grimbergen</t>
  </si>
  <si>
    <t>vrijdag 29 juli 2016
Excuusjogging, Kortenberg</t>
  </si>
  <si>
    <t>vrijdag 5 augustus 2016
Mutotoloop, Duisburg</t>
  </si>
  <si>
    <t>zondag 21 augustus 2016
Stratenloop, Wemmel</t>
  </si>
  <si>
    <t>20km</t>
  </si>
  <si>
    <t>25km</t>
  </si>
  <si>
    <t>10,5km</t>
  </si>
  <si>
    <t>zaterdag 27 augustus 2016
Voerhoekjogging, Vossem</t>
  </si>
  <si>
    <r>
      <t xml:space="preserve">TOTAAL aantal overblijvende niet-gebruikte criteriumpunten per MM-lid </t>
    </r>
    <r>
      <rPr>
        <sz val="9"/>
        <color indexed="8"/>
        <rFont val="Tahoma"/>
        <family val="2"/>
      </rPr>
      <t>(seizoen 2015-2016)</t>
    </r>
  </si>
  <si>
    <t>Gebruikte gespaarde criteriumpunten voor Ardennen-weekend 
(21-22-23/10/2016)</t>
  </si>
  <si>
    <t>Gebruikte gespaarde criteriumpunten voor MM-kledij</t>
  </si>
  <si>
    <t>Gebruikte gespaarde criteriumpunten voor Champagne-weekend 
(19-21/5/2017)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</si>
</sst>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9"/>
      <color indexed="8"/>
      <name val="Tahoma"/>
      <family val="2"/>
    </font>
    <font>
      <b/>
      <sz val="22"/>
      <color indexed="8"/>
      <name val="Tahoma"/>
      <family val="2"/>
    </font>
    <font>
      <sz val="11"/>
      <color theme="1"/>
      <name val="Times New Roman"/>
      <family val="1"/>
    </font>
    <font>
      <sz val="9"/>
      <color theme="1"/>
      <name val="Tahoma"/>
      <family val="2"/>
    </font>
    <font>
      <sz val="22"/>
      <color theme="1"/>
      <name val="Tahoma"/>
      <family val="2"/>
    </font>
    <font>
      <b/>
      <sz val="9"/>
      <color theme="1"/>
      <name val="Tahoma"/>
      <family val="2"/>
    </font>
    <font>
      <sz val="12"/>
      <color theme="1"/>
      <name val="Tahoma"/>
      <family val="2"/>
    </font>
    <font>
      <b/>
      <sz val="12"/>
      <color indexed="8"/>
      <name val="Tahoma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FF99FF"/>
        <bgColor indexed="64"/>
      </patternFill>
    </fill>
  </fills>
  <borders count="12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6" fillId="0" borderId="1" xfId="0" applyFont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9" borderId="3" xfId="0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/>
    </xf>
    <xf numFmtId="0" fontId="3" fillId="8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textRotation="90" wrapText="1"/>
    </xf>
    <xf numFmtId="0" fontId="10" fillId="0" borderId="3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textRotation="90" wrapText="1"/>
    </xf>
    <xf numFmtId="0" fontId="3" fillId="0" borderId="9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vertical="center" textRotation="90" wrapText="1"/>
    </xf>
    <xf numFmtId="0" fontId="2" fillId="0" borderId="9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3" fillId="3" borderId="9" xfId="0" applyFont="1" applyFill="1" applyBorder="1" applyAlignment="1">
      <alignment horizontal="center" vertical="center" textRotation="90" wrapText="1"/>
    </xf>
    <xf numFmtId="0" fontId="5" fillId="0" borderId="0" xfId="0" applyFont="1" applyFill="1" applyAlignment="1">
      <alignment horizontal="center" vertical="center"/>
    </xf>
    <xf numFmtId="0" fontId="11" fillId="14" borderId="3" xfId="0" applyFont="1" applyFill="1" applyBorder="1" applyAlignment="1">
      <alignment horizontal="center" vertical="center"/>
    </xf>
    <xf numFmtId="0" fontId="11" fillId="11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2" fillId="13" borderId="3" xfId="0" applyFont="1" applyFill="1" applyBorder="1" applyAlignment="1">
      <alignment horizontal="center" vertical="center"/>
    </xf>
    <xf numFmtId="0" fontId="9" fillId="13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textRotation="90" wrapText="1"/>
    </xf>
    <xf numFmtId="0" fontId="3" fillId="0" borderId="8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9" xfId="0" applyFont="1" applyFill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0" fontId="7" fillId="0" borderId="5" xfId="0" applyFont="1" applyBorder="1" applyAlignment="1">
      <alignment vertical="center"/>
    </xf>
    <xf numFmtId="0" fontId="2" fillId="9" borderId="3" xfId="0" applyFont="1" applyFill="1" applyBorder="1" applyAlignment="1">
      <alignment horizontal="center" vertical="center"/>
    </xf>
    <xf numFmtId="0" fontId="9" fillId="9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 textRotation="90" wrapText="1"/>
    </xf>
    <xf numFmtId="0" fontId="0" fillId="7" borderId="5" xfId="0" applyFill="1" applyBorder="1" applyAlignment="1">
      <alignment horizontal="center" vertical="center" textRotation="90"/>
    </xf>
    <xf numFmtId="0" fontId="2" fillId="7" borderId="3" xfId="0" applyFont="1" applyFill="1" applyBorder="1" applyAlignment="1">
      <alignment horizontal="center" vertical="center"/>
    </xf>
    <xf numFmtId="0" fontId="9" fillId="7" borderId="3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/>
    </xf>
    <xf numFmtId="0" fontId="2" fillId="12" borderId="3" xfId="0" applyFont="1" applyFill="1" applyBorder="1" applyAlignment="1">
      <alignment horizontal="center" vertical="center" wrapText="1"/>
    </xf>
    <xf numFmtId="0" fontId="7" fillId="12" borderId="5" xfId="0" applyFont="1" applyFill="1" applyBorder="1" applyAlignment="1">
      <alignment horizontal="center" vertical="center"/>
    </xf>
    <xf numFmtId="0" fontId="2" fillId="13" borderId="3" xfId="0" applyFont="1" applyFill="1" applyBorder="1" applyAlignment="1">
      <alignment horizontal="center" vertical="center"/>
    </xf>
    <xf numFmtId="0" fontId="9" fillId="13" borderId="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11" borderId="3" xfId="0" applyFont="1" applyFill="1" applyBorder="1" applyAlignment="1">
      <alignment horizontal="center" vertical="center"/>
    </xf>
    <xf numFmtId="0" fontId="9" fillId="11" borderId="3" xfId="0" applyFont="1" applyFill="1" applyBorder="1" applyAlignment="1">
      <alignment horizontal="center" vertical="center"/>
    </xf>
    <xf numFmtId="0" fontId="2" fillId="11" borderId="3" xfId="0" applyFont="1" applyFill="1" applyBorder="1" applyAlignment="1">
      <alignment horizontal="center" vertical="center" wrapText="1"/>
    </xf>
    <xf numFmtId="0" fontId="7" fillId="11" borderId="5" xfId="0" applyFont="1" applyFill="1" applyBorder="1" applyAlignment="1">
      <alignment horizontal="center" vertical="center"/>
    </xf>
    <xf numFmtId="0" fontId="2" fillId="10" borderId="4" xfId="0" applyFont="1" applyFill="1" applyBorder="1" applyAlignment="1">
      <alignment horizontal="center" vertical="center" wrapText="1"/>
    </xf>
    <xf numFmtId="0" fontId="2" fillId="10" borderId="6" xfId="0" applyFont="1" applyFill="1" applyBorder="1" applyAlignment="1">
      <alignment horizontal="center" vertical="center" wrapText="1"/>
    </xf>
    <xf numFmtId="0" fontId="3" fillId="10" borderId="3" xfId="0" applyFont="1" applyFill="1" applyBorder="1" applyAlignment="1">
      <alignment horizontal="center" vertical="center" wrapText="1"/>
    </xf>
    <xf numFmtId="0" fontId="7" fillId="10" borderId="5" xfId="0" applyFont="1" applyFill="1" applyBorder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9" defaultPivotStyle="PivotStyleLight16"/>
  <colors>
    <mruColors>
      <color rgb="FFFF99FF"/>
      <color rgb="FFFF3399"/>
      <color rgb="FFFF66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02"/>
  <sheetViews>
    <sheetView tabSelected="1" view="pageBreakPreview" zoomScale="80" zoomScaleNormal="70" zoomScaleSheetLayoutView="80" zoomScalePageLayoutView="70" workbookViewId="0">
      <pane xSplit="12" ySplit="4" topLeftCell="M5" activePane="bottomRight" state="frozen"/>
      <selection pane="topRight" activeCell="E1" sqref="E1"/>
      <selection pane="bottomLeft" activeCell="A5" sqref="A5"/>
      <selection pane="bottomRight" activeCell="D27" sqref="D27"/>
    </sheetView>
  </sheetViews>
  <sheetFormatPr defaultColWidth="9.140625" defaultRowHeight="11.25" x14ac:dyDescent="0.25"/>
  <cols>
    <col min="1" max="1" width="44.85546875" style="4" bestFit="1" customWidth="1"/>
    <col min="2" max="5" width="15.7109375" style="5" customWidth="1"/>
    <col min="6" max="6" width="15.7109375" style="4" customWidth="1"/>
    <col min="7" max="10" width="8.7109375" style="4" customWidth="1"/>
    <col min="11" max="12" width="15.7109375" style="4" customWidth="1"/>
    <col min="13" max="13" width="9.140625" style="5" customWidth="1"/>
    <col min="14" max="70" width="9.140625" style="5"/>
    <col min="71" max="16384" width="9.140625" style="4"/>
  </cols>
  <sheetData>
    <row r="1" spans="1:70" s="11" customFormat="1" ht="27" x14ac:dyDescent="0.25">
      <c r="A1" s="10" t="s">
        <v>252</v>
      </c>
      <c r="B1" s="40"/>
      <c r="C1" s="40"/>
      <c r="D1" s="40"/>
      <c r="E1" s="40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3" spans="1:70" s="12" customFormat="1" ht="176.25" customHeight="1" x14ac:dyDescent="0.25">
      <c r="A3" s="56"/>
      <c r="B3" s="70" t="s">
        <v>310</v>
      </c>
      <c r="C3" s="70" t="s">
        <v>312</v>
      </c>
      <c r="D3" s="70" t="s">
        <v>311</v>
      </c>
      <c r="E3" s="78" t="s">
        <v>309</v>
      </c>
      <c r="F3" s="60" t="s">
        <v>279</v>
      </c>
      <c r="G3" s="62" t="s">
        <v>253</v>
      </c>
      <c r="H3" s="62" t="s">
        <v>295</v>
      </c>
      <c r="I3" s="62" t="s">
        <v>296</v>
      </c>
      <c r="J3" s="62" t="s">
        <v>294</v>
      </c>
      <c r="K3" s="82" t="s">
        <v>280</v>
      </c>
      <c r="L3" s="80" t="s">
        <v>281</v>
      </c>
      <c r="M3" s="16" t="s">
        <v>254</v>
      </c>
      <c r="N3" s="22" t="s">
        <v>257</v>
      </c>
      <c r="O3" s="52" t="s">
        <v>256</v>
      </c>
      <c r="P3" s="54"/>
      <c r="Q3" s="52" t="s">
        <v>259</v>
      </c>
      <c r="R3" s="53"/>
      <c r="S3" s="54"/>
      <c r="T3" s="16" t="s">
        <v>261</v>
      </c>
      <c r="U3" s="52" t="s">
        <v>262</v>
      </c>
      <c r="V3" s="54"/>
      <c r="W3" s="52" t="s">
        <v>264</v>
      </c>
      <c r="X3" s="53"/>
      <c r="Y3" s="54"/>
      <c r="Z3" s="51" t="s">
        <v>282</v>
      </c>
      <c r="AA3" s="51"/>
      <c r="AB3" s="51" t="s">
        <v>284</v>
      </c>
      <c r="AC3" s="51"/>
      <c r="AD3" s="32" t="s">
        <v>289</v>
      </c>
      <c r="AE3" s="32" t="s">
        <v>290</v>
      </c>
      <c r="AF3" s="32" t="s">
        <v>291</v>
      </c>
      <c r="AG3" s="32" t="s">
        <v>292</v>
      </c>
      <c r="AH3" s="32" t="s">
        <v>293</v>
      </c>
      <c r="AI3" s="16" t="s">
        <v>286</v>
      </c>
      <c r="AJ3" s="52" t="s">
        <v>287</v>
      </c>
      <c r="AK3" s="54"/>
      <c r="AL3" s="52" t="s">
        <v>288</v>
      </c>
      <c r="AM3" s="54"/>
      <c r="AN3" s="16" t="s">
        <v>297</v>
      </c>
      <c r="AO3" s="16" t="s">
        <v>299</v>
      </c>
      <c r="AP3" s="52" t="s">
        <v>300</v>
      </c>
      <c r="AQ3" s="54"/>
      <c r="AR3" s="35" t="s">
        <v>301</v>
      </c>
      <c r="AS3" s="34" t="s">
        <v>302</v>
      </c>
      <c r="AT3" s="34" t="s">
        <v>303</v>
      </c>
      <c r="AU3" s="34" t="s">
        <v>304</v>
      </c>
      <c r="AV3" s="39" t="s">
        <v>308</v>
      </c>
      <c r="AW3" s="36"/>
      <c r="AX3" s="36"/>
      <c r="AY3" s="16"/>
      <c r="AZ3" s="51"/>
      <c r="BA3" s="51"/>
      <c r="BB3" s="51"/>
      <c r="BC3" s="51"/>
      <c r="BD3" s="51"/>
      <c r="BE3" s="51"/>
      <c r="BF3" s="16"/>
      <c r="BG3" s="16"/>
      <c r="BH3" s="16"/>
      <c r="BI3" s="51"/>
      <c r="BJ3" s="51"/>
      <c r="BK3" s="51"/>
      <c r="BL3" s="51"/>
      <c r="BM3" s="16"/>
      <c r="BN3" s="51"/>
      <c r="BO3" s="51"/>
      <c r="BP3" s="52"/>
      <c r="BQ3" s="53"/>
      <c r="BR3" s="54"/>
    </row>
    <row r="4" spans="1:70" s="29" customFormat="1" ht="30" customHeight="1" thickBot="1" x14ac:dyDescent="0.3">
      <c r="A4" s="57"/>
      <c r="B4" s="71"/>
      <c r="C4" s="71"/>
      <c r="D4" s="71"/>
      <c r="E4" s="79"/>
      <c r="F4" s="61"/>
      <c r="G4" s="63"/>
      <c r="H4" s="63"/>
      <c r="I4" s="63"/>
      <c r="J4" s="63"/>
      <c r="K4" s="83"/>
      <c r="L4" s="81"/>
      <c r="M4" s="27" t="s">
        <v>171</v>
      </c>
      <c r="N4" s="27" t="s">
        <v>25</v>
      </c>
      <c r="O4" s="27" t="s">
        <v>172</v>
      </c>
      <c r="P4" s="27" t="s">
        <v>258</v>
      </c>
      <c r="Q4" s="28" t="s">
        <v>260</v>
      </c>
      <c r="R4" s="28" t="s">
        <v>12</v>
      </c>
      <c r="S4" s="27" t="s">
        <v>173</v>
      </c>
      <c r="T4" s="27" t="s">
        <v>12</v>
      </c>
      <c r="U4" s="27" t="s">
        <v>169</v>
      </c>
      <c r="V4" s="27" t="s">
        <v>32</v>
      </c>
      <c r="W4" s="27" t="s">
        <v>13</v>
      </c>
      <c r="X4" s="27" t="s">
        <v>263</v>
      </c>
      <c r="Y4" s="27" t="s">
        <v>27</v>
      </c>
      <c r="Z4" s="27" t="s">
        <v>13</v>
      </c>
      <c r="AA4" s="27" t="s">
        <v>283</v>
      </c>
      <c r="AB4" s="27" t="s">
        <v>285</v>
      </c>
      <c r="AC4" s="27" t="s">
        <v>32</v>
      </c>
      <c r="AD4" s="27" t="s">
        <v>25</v>
      </c>
      <c r="AE4" s="27" t="s">
        <v>27</v>
      </c>
      <c r="AF4" s="27" t="s">
        <v>27</v>
      </c>
      <c r="AG4" s="27" t="s">
        <v>169</v>
      </c>
      <c r="AH4" s="27" t="s">
        <v>25</v>
      </c>
      <c r="AI4" s="27" t="s">
        <v>169</v>
      </c>
      <c r="AJ4" s="27" t="s">
        <v>13</v>
      </c>
      <c r="AK4" s="27" t="s">
        <v>27</v>
      </c>
      <c r="AL4" s="27" t="s">
        <v>13</v>
      </c>
      <c r="AM4" s="27" t="s">
        <v>27</v>
      </c>
      <c r="AN4" s="27" t="s">
        <v>298</v>
      </c>
      <c r="AO4" s="27" t="s">
        <v>305</v>
      </c>
      <c r="AP4" s="27" t="s">
        <v>173</v>
      </c>
      <c r="AQ4" s="27" t="s">
        <v>306</v>
      </c>
      <c r="AR4" s="27" t="s">
        <v>169</v>
      </c>
      <c r="AS4" s="27" t="s">
        <v>27</v>
      </c>
      <c r="AT4" s="27" t="s">
        <v>27</v>
      </c>
      <c r="AU4" s="27" t="s">
        <v>307</v>
      </c>
      <c r="AV4" s="27" t="s">
        <v>283</v>
      </c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8"/>
      <c r="BQ4" s="27"/>
      <c r="BR4" s="27"/>
    </row>
    <row r="5" spans="1:70" s="6" customFormat="1" ht="20.100000000000001" customHeight="1" thickTop="1" x14ac:dyDescent="0.25">
      <c r="A5" s="18" t="s">
        <v>174</v>
      </c>
      <c r="B5" s="41"/>
      <c r="C5" s="41"/>
      <c r="D5" s="41">
        <v>10</v>
      </c>
      <c r="E5" s="42">
        <f>F5-B5-D5-C5</f>
        <v>4</v>
      </c>
      <c r="F5" s="24">
        <f>SUM(L5+G5+H5+I5+J5)</f>
        <v>14</v>
      </c>
      <c r="G5" s="14"/>
      <c r="H5" s="14">
        <v>5</v>
      </c>
      <c r="I5" s="14">
        <v>5</v>
      </c>
      <c r="J5" s="14"/>
      <c r="K5" s="13">
        <f>SUM(M5:BR5)</f>
        <v>48</v>
      </c>
      <c r="L5" s="13">
        <f t="shared" ref="L5:L13" si="0">COUNT(M5:BR5)</f>
        <v>4</v>
      </c>
      <c r="M5" s="7"/>
      <c r="N5" s="7"/>
      <c r="O5" s="7"/>
      <c r="P5" s="7">
        <v>18</v>
      </c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>
        <v>7</v>
      </c>
      <c r="AC5" s="7">
        <v>15</v>
      </c>
      <c r="AD5" s="7"/>
      <c r="AE5" s="7"/>
      <c r="AF5" s="7"/>
      <c r="AG5" s="7"/>
      <c r="AH5" s="7"/>
      <c r="AI5" s="7">
        <v>8</v>
      </c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</row>
    <row r="6" spans="1:70" s="6" customFormat="1" ht="20.100000000000001" customHeight="1" x14ac:dyDescent="0.25">
      <c r="A6" s="18" t="s">
        <v>175</v>
      </c>
      <c r="B6" s="41"/>
      <c r="C6" s="41">
        <v>32</v>
      </c>
      <c r="D6" s="41"/>
      <c r="E6" s="42">
        <f>F6-B6-D6-C6</f>
        <v>0</v>
      </c>
      <c r="F6" s="24">
        <f t="shared" ref="F6:F69" si="1">SUM(L6+G6+H6+I6+J6)</f>
        <v>32</v>
      </c>
      <c r="G6" s="15">
        <v>15</v>
      </c>
      <c r="H6" s="15">
        <v>5</v>
      </c>
      <c r="I6" s="15">
        <v>5</v>
      </c>
      <c r="J6" s="15">
        <v>5</v>
      </c>
      <c r="K6" s="13">
        <f t="shared" ref="K6:K36" si="2">SUM(M6:BR6)</f>
        <v>12.6</v>
      </c>
      <c r="L6" s="13">
        <f t="shared" si="0"/>
        <v>2</v>
      </c>
      <c r="M6" s="7">
        <v>7.6</v>
      </c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>
        <v>5</v>
      </c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</row>
    <row r="7" spans="1:70" s="6" customFormat="1" ht="20.100000000000001" customHeight="1" x14ac:dyDescent="0.25">
      <c r="A7" s="18" t="s">
        <v>176</v>
      </c>
      <c r="B7" s="41"/>
      <c r="C7" s="41">
        <v>21</v>
      </c>
      <c r="D7" s="41"/>
      <c r="E7" s="42">
        <f t="shared" ref="E7:E70" si="3">F7-B7-D7-C7</f>
        <v>0</v>
      </c>
      <c r="F7" s="24">
        <f t="shared" si="1"/>
        <v>21</v>
      </c>
      <c r="G7" s="15">
        <v>5</v>
      </c>
      <c r="H7" s="15"/>
      <c r="I7" s="15">
        <v>5</v>
      </c>
      <c r="J7" s="15">
        <v>5</v>
      </c>
      <c r="K7" s="13">
        <f t="shared" si="2"/>
        <v>62</v>
      </c>
      <c r="L7" s="13">
        <f t="shared" si="0"/>
        <v>6</v>
      </c>
      <c r="M7" s="7"/>
      <c r="N7" s="7"/>
      <c r="O7" s="7"/>
      <c r="P7" s="7"/>
      <c r="Q7" s="7"/>
      <c r="R7" s="7"/>
      <c r="S7" s="7"/>
      <c r="T7" s="7"/>
      <c r="U7" s="7">
        <v>8</v>
      </c>
      <c r="V7" s="7"/>
      <c r="W7" s="7"/>
      <c r="X7" s="7"/>
      <c r="Y7" s="7"/>
      <c r="Z7" s="7"/>
      <c r="AA7" s="7">
        <v>11</v>
      </c>
      <c r="AB7" s="7">
        <v>7</v>
      </c>
      <c r="AC7" s="7"/>
      <c r="AD7" s="7"/>
      <c r="AE7" s="7"/>
      <c r="AF7" s="7"/>
      <c r="AG7" s="7"/>
      <c r="AH7" s="7"/>
      <c r="AI7" s="7"/>
      <c r="AJ7" s="7"/>
      <c r="AK7" s="7">
        <v>10</v>
      </c>
      <c r="AL7" s="7"/>
      <c r="AM7" s="7"/>
      <c r="AN7" s="7">
        <v>16</v>
      </c>
      <c r="AO7" s="7"/>
      <c r="AP7" s="7"/>
      <c r="AQ7" s="7"/>
      <c r="AR7" s="7"/>
      <c r="AS7" s="7"/>
      <c r="AT7" s="7">
        <v>10</v>
      </c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</row>
    <row r="8" spans="1:70" s="6" customFormat="1" ht="20.100000000000001" customHeight="1" x14ac:dyDescent="0.25">
      <c r="A8" s="18" t="s">
        <v>177</v>
      </c>
      <c r="B8" s="41">
        <v>15</v>
      </c>
      <c r="C8" s="41"/>
      <c r="D8" s="41"/>
      <c r="E8" s="42">
        <f t="shared" si="3"/>
        <v>0</v>
      </c>
      <c r="F8" s="24">
        <f t="shared" si="1"/>
        <v>15</v>
      </c>
      <c r="G8" s="15">
        <v>10</v>
      </c>
      <c r="H8" s="15"/>
      <c r="I8" s="15"/>
      <c r="J8" s="15">
        <v>5</v>
      </c>
      <c r="K8" s="13">
        <f t="shared" si="2"/>
        <v>0</v>
      </c>
      <c r="L8" s="13">
        <f t="shared" si="0"/>
        <v>0</v>
      </c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</row>
    <row r="9" spans="1:70" s="6" customFormat="1" ht="20.100000000000001" customHeight="1" x14ac:dyDescent="0.25">
      <c r="A9" s="18" t="s">
        <v>178</v>
      </c>
      <c r="B9" s="41"/>
      <c r="C9" s="41"/>
      <c r="D9" s="41"/>
      <c r="E9" s="42">
        <f t="shared" si="3"/>
        <v>14</v>
      </c>
      <c r="F9" s="24">
        <f t="shared" si="1"/>
        <v>14</v>
      </c>
      <c r="G9" s="15"/>
      <c r="H9" s="15"/>
      <c r="I9" s="15">
        <v>5</v>
      </c>
      <c r="J9" s="15"/>
      <c r="K9" s="13">
        <f t="shared" si="2"/>
        <v>129</v>
      </c>
      <c r="L9" s="13">
        <f t="shared" si="0"/>
        <v>9</v>
      </c>
      <c r="M9" s="7"/>
      <c r="N9" s="7"/>
      <c r="O9" s="7"/>
      <c r="P9" s="7"/>
      <c r="Q9" s="7"/>
      <c r="R9" s="7"/>
      <c r="S9" s="7"/>
      <c r="T9" s="7">
        <v>21</v>
      </c>
      <c r="U9" s="7"/>
      <c r="V9" s="7"/>
      <c r="W9" s="7"/>
      <c r="X9" s="7"/>
      <c r="Y9" s="7"/>
      <c r="Z9" s="7"/>
      <c r="AA9" s="7">
        <v>11</v>
      </c>
      <c r="AB9" s="7"/>
      <c r="AC9" s="7"/>
      <c r="AD9" s="7"/>
      <c r="AE9" s="7"/>
      <c r="AF9" s="7">
        <v>10</v>
      </c>
      <c r="AG9" s="7">
        <v>8</v>
      </c>
      <c r="AH9" s="7"/>
      <c r="AI9" s="7"/>
      <c r="AJ9" s="7"/>
      <c r="AK9" s="7"/>
      <c r="AL9" s="7"/>
      <c r="AM9" s="7"/>
      <c r="AN9" s="7">
        <v>16</v>
      </c>
      <c r="AO9" s="7">
        <v>20</v>
      </c>
      <c r="AP9" s="7"/>
      <c r="AQ9" s="7">
        <v>25</v>
      </c>
      <c r="AR9" s="7">
        <v>8</v>
      </c>
      <c r="AS9" s="7"/>
      <c r="AT9" s="7">
        <v>10</v>
      </c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</row>
    <row r="10" spans="1:70" s="6" customFormat="1" ht="20.100000000000001" customHeight="1" x14ac:dyDescent="0.25">
      <c r="A10" s="18" t="s">
        <v>179</v>
      </c>
      <c r="B10" s="41"/>
      <c r="C10" s="41"/>
      <c r="D10" s="41"/>
      <c r="E10" s="42">
        <f t="shared" si="3"/>
        <v>0</v>
      </c>
      <c r="F10" s="24">
        <f t="shared" si="1"/>
        <v>0</v>
      </c>
      <c r="G10" s="15"/>
      <c r="H10" s="15"/>
      <c r="I10" s="15"/>
      <c r="J10" s="15"/>
      <c r="K10" s="13">
        <f t="shared" si="2"/>
        <v>0</v>
      </c>
      <c r="L10" s="13">
        <f t="shared" si="0"/>
        <v>0</v>
      </c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</row>
    <row r="11" spans="1:70" s="6" customFormat="1" ht="20.100000000000001" customHeight="1" x14ac:dyDescent="0.25">
      <c r="A11" s="18" t="s">
        <v>180</v>
      </c>
      <c r="B11" s="41"/>
      <c r="C11" s="41"/>
      <c r="D11" s="41"/>
      <c r="E11" s="42">
        <f t="shared" si="3"/>
        <v>0</v>
      </c>
      <c r="F11" s="24">
        <f t="shared" si="1"/>
        <v>0</v>
      </c>
      <c r="G11" s="15"/>
      <c r="H11" s="15"/>
      <c r="I11" s="15"/>
      <c r="J11" s="15"/>
      <c r="K11" s="13">
        <f t="shared" si="2"/>
        <v>0</v>
      </c>
      <c r="L11" s="13">
        <f t="shared" si="0"/>
        <v>0</v>
      </c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</row>
    <row r="12" spans="1:70" s="6" customFormat="1" ht="20.100000000000001" customHeight="1" x14ac:dyDescent="0.25">
      <c r="A12" s="18" t="s">
        <v>181</v>
      </c>
      <c r="B12" s="41"/>
      <c r="C12" s="41"/>
      <c r="D12" s="41">
        <v>3</v>
      </c>
      <c r="E12" s="42">
        <f t="shared" si="3"/>
        <v>0</v>
      </c>
      <c r="F12" s="24">
        <f t="shared" si="1"/>
        <v>3</v>
      </c>
      <c r="G12" s="15"/>
      <c r="H12" s="15"/>
      <c r="I12" s="15"/>
      <c r="J12" s="15"/>
      <c r="K12" s="13">
        <f t="shared" si="2"/>
        <v>70</v>
      </c>
      <c r="L12" s="13">
        <f t="shared" si="0"/>
        <v>3</v>
      </c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>
        <v>8</v>
      </c>
      <c r="AJ12" s="7"/>
      <c r="AK12" s="7"/>
      <c r="AL12" s="7"/>
      <c r="AM12" s="7"/>
      <c r="AN12" s="7"/>
      <c r="AO12" s="7">
        <v>20</v>
      </c>
      <c r="AP12" s="7">
        <v>42</v>
      </c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</row>
    <row r="13" spans="1:70" s="6" customFormat="1" ht="20.100000000000001" customHeight="1" x14ac:dyDescent="0.25">
      <c r="A13" s="18" t="s">
        <v>182</v>
      </c>
      <c r="B13" s="41"/>
      <c r="C13" s="41"/>
      <c r="D13" s="41"/>
      <c r="E13" s="42">
        <f t="shared" si="3"/>
        <v>0</v>
      </c>
      <c r="F13" s="24">
        <f t="shared" si="1"/>
        <v>0</v>
      </c>
      <c r="G13" s="15"/>
      <c r="H13" s="15"/>
      <c r="I13" s="15"/>
      <c r="J13" s="15"/>
      <c r="K13" s="13">
        <f t="shared" si="2"/>
        <v>0</v>
      </c>
      <c r="L13" s="13">
        <f t="shared" si="0"/>
        <v>0</v>
      </c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</row>
    <row r="14" spans="1:70" s="6" customFormat="1" ht="20.100000000000001" customHeight="1" x14ac:dyDescent="0.25">
      <c r="A14" s="18" t="s">
        <v>183</v>
      </c>
      <c r="B14" s="41"/>
      <c r="C14" s="41"/>
      <c r="D14" s="41">
        <v>5</v>
      </c>
      <c r="E14" s="42">
        <f t="shared" si="3"/>
        <v>0</v>
      </c>
      <c r="F14" s="24">
        <f>SUM(L14+G14+H14+I14+J14)</f>
        <v>5</v>
      </c>
      <c r="G14" s="15"/>
      <c r="H14" s="15"/>
      <c r="I14" s="15">
        <v>5</v>
      </c>
      <c r="J14" s="15"/>
      <c r="K14" s="13">
        <f t="shared" si="2"/>
        <v>0</v>
      </c>
      <c r="L14" s="13">
        <f>COUNT(M14:AX14)</f>
        <v>0</v>
      </c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</row>
    <row r="15" spans="1:70" s="6" customFormat="1" ht="20.100000000000001" customHeight="1" x14ac:dyDescent="0.25">
      <c r="A15" s="18" t="s">
        <v>266</v>
      </c>
      <c r="B15" s="41"/>
      <c r="C15" s="41"/>
      <c r="D15" s="41"/>
      <c r="E15" s="42">
        <f t="shared" si="3"/>
        <v>15</v>
      </c>
      <c r="F15" s="24">
        <f t="shared" si="1"/>
        <v>15</v>
      </c>
      <c r="G15" s="15">
        <v>5</v>
      </c>
      <c r="H15" s="15">
        <v>5</v>
      </c>
      <c r="I15" s="15">
        <v>5</v>
      </c>
      <c r="J15" s="15"/>
      <c r="K15" s="13">
        <f t="shared" si="2"/>
        <v>0</v>
      </c>
      <c r="L15" s="13">
        <f t="shared" ref="L15:L78" si="4">COUNT(M15:AX15)</f>
        <v>0</v>
      </c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</row>
    <row r="16" spans="1:70" s="6" customFormat="1" ht="20.100000000000001" customHeight="1" x14ac:dyDescent="0.25">
      <c r="A16" s="18" t="s">
        <v>184</v>
      </c>
      <c r="B16" s="41">
        <v>30</v>
      </c>
      <c r="C16" s="41"/>
      <c r="D16" s="41"/>
      <c r="E16" s="42">
        <f t="shared" si="3"/>
        <v>0</v>
      </c>
      <c r="F16" s="24">
        <f>SUM(L16+G16+H16+I16+J16)</f>
        <v>30</v>
      </c>
      <c r="G16" s="15">
        <v>15</v>
      </c>
      <c r="H16" s="15">
        <v>5</v>
      </c>
      <c r="I16" s="15">
        <v>5</v>
      </c>
      <c r="J16" s="15"/>
      <c r="K16" s="13">
        <f t="shared" si="2"/>
        <v>39</v>
      </c>
      <c r="L16" s="13">
        <f t="shared" si="4"/>
        <v>5</v>
      </c>
      <c r="M16" s="7"/>
      <c r="N16" s="7"/>
      <c r="O16" s="7">
        <v>9</v>
      </c>
      <c r="P16" s="7"/>
      <c r="Q16" s="7"/>
      <c r="R16" s="7"/>
      <c r="S16" s="7"/>
      <c r="T16" s="7"/>
      <c r="U16" s="7">
        <v>8</v>
      </c>
      <c r="V16" s="7"/>
      <c r="W16" s="7"/>
      <c r="X16" s="7"/>
      <c r="Y16" s="7"/>
      <c r="Z16" s="7">
        <v>5</v>
      </c>
      <c r="AA16" s="7"/>
      <c r="AB16" s="7">
        <v>7</v>
      </c>
      <c r="AC16" s="7"/>
      <c r="AD16" s="7"/>
      <c r="AE16" s="7"/>
      <c r="AF16" s="7"/>
      <c r="AG16" s="7"/>
      <c r="AH16" s="7"/>
      <c r="AI16" s="7"/>
      <c r="AJ16" s="7"/>
      <c r="AK16" s="7">
        <v>10</v>
      </c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</row>
    <row r="17" spans="1:70" s="6" customFormat="1" ht="20.100000000000001" customHeight="1" x14ac:dyDescent="0.25">
      <c r="A17" s="18" t="s">
        <v>185</v>
      </c>
      <c r="B17" s="41"/>
      <c r="C17" s="41"/>
      <c r="D17" s="41">
        <v>10</v>
      </c>
      <c r="E17" s="42">
        <f t="shared" si="3"/>
        <v>10</v>
      </c>
      <c r="F17" s="24">
        <f t="shared" si="1"/>
        <v>20</v>
      </c>
      <c r="G17" s="15">
        <v>5</v>
      </c>
      <c r="H17" s="15">
        <v>5</v>
      </c>
      <c r="I17" s="15">
        <v>5</v>
      </c>
      <c r="J17" s="15">
        <v>5</v>
      </c>
      <c r="K17" s="13">
        <f t="shared" si="2"/>
        <v>0</v>
      </c>
      <c r="L17" s="13">
        <f t="shared" si="4"/>
        <v>0</v>
      </c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</row>
    <row r="18" spans="1:70" s="6" customFormat="1" ht="20.100000000000001" customHeight="1" x14ac:dyDescent="0.25">
      <c r="A18" s="18" t="s">
        <v>186</v>
      </c>
      <c r="B18" s="41"/>
      <c r="C18" s="41"/>
      <c r="D18" s="41">
        <v>10</v>
      </c>
      <c r="E18" s="42">
        <f t="shared" si="3"/>
        <v>9</v>
      </c>
      <c r="F18" s="24">
        <f t="shared" si="1"/>
        <v>19</v>
      </c>
      <c r="G18" s="15">
        <v>5</v>
      </c>
      <c r="H18" s="15"/>
      <c r="I18" s="15">
        <v>5</v>
      </c>
      <c r="J18" s="15"/>
      <c r="K18" s="13">
        <f t="shared" si="2"/>
        <v>144</v>
      </c>
      <c r="L18" s="13">
        <f t="shared" si="4"/>
        <v>9</v>
      </c>
      <c r="M18" s="7"/>
      <c r="N18" s="7">
        <v>12</v>
      </c>
      <c r="O18" s="7"/>
      <c r="P18" s="7"/>
      <c r="Q18" s="7"/>
      <c r="R18" s="7">
        <v>21</v>
      </c>
      <c r="S18" s="7"/>
      <c r="T18" s="7"/>
      <c r="U18" s="7"/>
      <c r="V18" s="7"/>
      <c r="W18" s="7"/>
      <c r="X18" s="7"/>
      <c r="Y18" s="7"/>
      <c r="Z18" s="7"/>
      <c r="AA18" s="7">
        <v>11</v>
      </c>
      <c r="AB18" s="7"/>
      <c r="AC18" s="7"/>
      <c r="AD18" s="7"/>
      <c r="AE18" s="7">
        <v>10</v>
      </c>
      <c r="AF18" s="7"/>
      <c r="AG18" s="7"/>
      <c r="AH18" s="7"/>
      <c r="AI18" s="7">
        <v>8</v>
      </c>
      <c r="AJ18" s="7"/>
      <c r="AK18" s="7">
        <v>10</v>
      </c>
      <c r="AL18" s="7"/>
      <c r="AM18" s="7">
        <v>10</v>
      </c>
      <c r="AN18" s="7"/>
      <c r="AO18" s="7">
        <v>20</v>
      </c>
      <c r="AP18" s="7">
        <v>42</v>
      </c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</row>
    <row r="19" spans="1:70" s="6" customFormat="1" ht="20.100000000000001" customHeight="1" x14ac:dyDescent="0.25">
      <c r="A19" s="18" t="s">
        <v>187</v>
      </c>
      <c r="B19" s="41"/>
      <c r="C19" s="41"/>
      <c r="D19" s="41"/>
      <c r="E19" s="42">
        <f t="shared" si="3"/>
        <v>0</v>
      </c>
      <c r="F19" s="24">
        <f t="shared" si="1"/>
        <v>0</v>
      </c>
      <c r="G19" s="15"/>
      <c r="H19" s="15"/>
      <c r="I19" s="15"/>
      <c r="J19" s="15"/>
      <c r="K19" s="13">
        <f t="shared" si="2"/>
        <v>0</v>
      </c>
      <c r="L19" s="13">
        <f t="shared" si="4"/>
        <v>0</v>
      </c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</row>
    <row r="20" spans="1:70" s="6" customFormat="1" ht="20.100000000000001" customHeight="1" x14ac:dyDescent="0.25">
      <c r="A20" s="18" t="s">
        <v>188</v>
      </c>
      <c r="B20" s="41"/>
      <c r="C20" s="41"/>
      <c r="D20" s="41"/>
      <c r="E20" s="42">
        <f t="shared" si="3"/>
        <v>11</v>
      </c>
      <c r="F20" s="24">
        <f t="shared" si="1"/>
        <v>11</v>
      </c>
      <c r="G20" s="15">
        <v>5</v>
      </c>
      <c r="H20" s="15"/>
      <c r="I20" s="15">
        <v>5</v>
      </c>
      <c r="J20" s="15"/>
      <c r="K20" s="13">
        <f t="shared" si="2"/>
        <v>16</v>
      </c>
      <c r="L20" s="13">
        <f t="shared" si="4"/>
        <v>1</v>
      </c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>
        <v>16</v>
      </c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</row>
    <row r="21" spans="1:70" s="6" customFormat="1" ht="20.100000000000001" customHeight="1" x14ac:dyDescent="0.25">
      <c r="A21" s="18" t="s">
        <v>189</v>
      </c>
      <c r="B21" s="41"/>
      <c r="C21" s="41"/>
      <c r="D21" s="41"/>
      <c r="E21" s="42">
        <f t="shared" si="3"/>
        <v>11</v>
      </c>
      <c r="F21" s="24">
        <f t="shared" si="1"/>
        <v>11</v>
      </c>
      <c r="G21" s="15">
        <v>10</v>
      </c>
      <c r="H21" s="15"/>
      <c r="I21" s="15"/>
      <c r="J21" s="15"/>
      <c r="K21" s="13">
        <f t="shared" si="2"/>
        <v>42</v>
      </c>
      <c r="L21" s="13">
        <f t="shared" si="4"/>
        <v>1</v>
      </c>
      <c r="M21" s="7"/>
      <c r="N21" s="7"/>
      <c r="O21" s="7"/>
      <c r="P21" s="7"/>
      <c r="Q21" s="7"/>
      <c r="R21" s="7"/>
      <c r="S21" s="7">
        <v>42</v>
      </c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</row>
    <row r="22" spans="1:70" s="6" customFormat="1" ht="20.100000000000001" customHeight="1" x14ac:dyDescent="0.25">
      <c r="A22" s="18" t="s">
        <v>267</v>
      </c>
      <c r="B22" s="41"/>
      <c r="C22" s="41"/>
      <c r="D22" s="41"/>
      <c r="E22" s="42">
        <f t="shared" si="3"/>
        <v>0</v>
      </c>
      <c r="F22" s="24">
        <f t="shared" si="1"/>
        <v>0</v>
      </c>
      <c r="G22" s="15"/>
      <c r="H22" s="15"/>
      <c r="I22" s="15"/>
      <c r="J22" s="15"/>
      <c r="K22" s="13">
        <f t="shared" si="2"/>
        <v>0</v>
      </c>
      <c r="L22" s="13">
        <f t="shared" si="4"/>
        <v>0</v>
      </c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</row>
    <row r="23" spans="1:70" s="6" customFormat="1" ht="20.100000000000001" customHeight="1" x14ac:dyDescent="0.25">
      <c r="A23" s="18" t="s">
        <v>198</v>
      </c>
      <c r="B23" s="41"/>
      <c r="C23" s="41"/>
      <c r="D23" s="41"/>
      <c r="E23" s="42">
        <f t="shared" si="3"/>
        <v>0</v>
      </c>
      <c r="F23" s="24">
        <f t="shared" si="1"/>
        <v>0</v>
      </c>
      <c r="G23" s="15"/>
      <c r="H23" s="15"/>
      <c r="I23" s="15"/>
      <c r="J23" s="15"/>
      <c r="K23" s="13">
        <f t="shared" si="2"/>
        <v>0</v>
      </c>
      <c r="L23" s="13">
        <f t="shared" si="4"/>
        <v>0</v>
      </c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</row>
    <row r="24" spans="1:70" s="6" customFormat="1" ht="20.100000000000001" customHeight="1" x14ac:dyDescent="0.25">
      <c r="A24" s="18" t="s">
        <v>199</v>
      </c>
      <c r="B24" s="41"/>
      <c r="C24" s="41"/>
      <c r="D24" s="41"/>
      <c r="E24" s="42">
        <f t="shared" si="3"/>
        <v>0</v>
      </c>
      <c r="F24" s="24">
        <f t="shared" si="1"/>
        <v>0</v>
      </c>
      <c r="G24" s="15"/>
      <c r="H24" s="15"/>
      <c r="I24" s="15"/>
      <c r="J24" s="15"/>
      <c r="K24" s="13">
        <f t="shared" si="2"/>
        <v>0</v>
      </c>
      <c r="L24" s="13">
        <f t="shared" si="4"/>
        <v>0</v>
      </c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</row>
    <row r="25" spans="1:70" s="6" customFormat="1" ht="20.100000000000001" customHeight="1" x14ac:dyDescent="0.25">
      <c r="A25" s="18" t="s">
        <v>190</v>
      </c>
      <c r="B25" s="41"/>
      <c r="C25" s="41"/>
      <c r="D25" s="41"/>
      <c r="E25" s="42">
        <f t="shared" si="3"/>
        <v>20</v>
      </c>
      <c r="F25" s="24">
        <f t="shared" si="1"/>
        <v>20</v>
      </c>
      <c r="G25" s="15">
        <v>5</v>
      </c>
      <c r="H25" s="15">
        <v>5</v>
      </c>
      <c r="I25" s="15">
        <v>5</v>
      </c>
      <c r="J25" s="15">
        <v>5</v>
      </c>
      <c r="K25" s="13">
        <f t="shared" si="2"/>
        <v>0</v>
      </c>
      <c r="L25" s="13">
        <f t="shared" si="4"/>
        <v>0</v>
      </c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</row>
    <row r="26" spans="1:70" s="6" customFormat="1" ht="20.100000000000001" customHeight="1" x14ac:dyDescent="0.25">
      <c r="A26" s="18" t="s">
        <v>191</v>
      </c>
      <c r="B26" s="41"/>
      <c r="C26" s="41"/>
      <c r="D26" s="41"/>
      <c r="E26" s="42">
        <f t="shared" si="3"/>
        <v>20</v>
      </c>
      <c r="F26" s="24">
        <f t="shared" si="1"/>
        <v>20</v>
      </c>
      <c r="G26" s="15">
        <v>10</v>
      </c>
      <c r="H26" s="15">
        <v>5</v>
      </c>
      <c r="I26" s="15">
        <v>5</v>
      </c>
      <c r="J26" s="15"/>
      <c r="K26" s="13">
        <f t="shared" si="2"/>
        <v>0</v>
      </c>
      <c r="L26" s="13">
        <f t="shared" si="4"/>
        <v>0</v>
      </c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</row>
    <row r="27" spans="1:70" s="6" customFormat="1" ht="20.100000000000001" customHeight="1" x14ac:dyDescent="0.25">
      <c r="A27" s="18" t="s">
        <v>192</v>
      </c>
      <c r="B27" s="41"/>
      <c r="C27" s="41"/>
      <c r="D27" s="41"/>
      <c r="E27" s="42">
        <f t="shared" si="3"/>
        <v>15</v>
      </c>
      <c r="F27" s="24">
        <f t="shared" si="1"/>
        <v>15</v>
      </c>
      <c r="G27" s="15">
        <v>5</v>
      </c>
      <c r="H27" s="15"/>
      <c r="I27" s="15">
        <v>5</v>
      </c>
      <c r="J27" s="15"/>
      <c r="K27" s="13">
        <f t="shared" si="2"/>
        <v>39</v>
      </c>
      <c r="L27" s="13">
        <f t="shared" si="4"/>
        <v>5</v>
      </c>
      <c r="M27" s="7"/>
      <c r="N27" s="7"/>
      <c r="O27" s="7">
        <v>9</v>
      </c>
      <c r="P27" s="7"/>
      <c r="Q27" s="7"/>
      <c r="R27" s="7"/>
      <c r="S27" s="7"/>
      <c r="T27" s="7"/>
      <c r="U27" s="7">
        <v>8</v>
      </c>
      <c r="V27" s="7"/>
      <c r="W27" s="7"/>
      <c r="X27" s="7"/>
      <c r="Y27" s="7"/>
      <c r="Z27" s="7">
        <v>5</v>
      </c>
      <c r="AA27" s="7"/>
      <c r="AB27" s="7">
        <v>7</v>
      </c>
      <c r="AC27" s="7"/>
      <c r="AD27" s="7"/>
      <c r="AE27" s="7"/>
      <c r="AF27" s="7"/>
      <c r="AG27" s="7"/>
      <c r="AH27" s="7"/>
      <c r="AI27" s="7"/>
      <c r="AJ27" s="7"/>
      <c r="AK27" s="7">
        <v>10</v>
      </c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</row>
    <row r="28" spans="1:70" s="6" customFormat="1" ht="20.100000000000001" customHeight="1" x14ac:dyDescent="0.25">
      <c r="A28" s="18" t="s">
        <v>193</v>
      </c>
      <c r="B28" s="41"/>
      <c r="C28" s="41"/>
      <c r="D28" s="41">
        <v>10</v>
      </c>
      <c r="E28" s="42">
        <f t="shared" si="3"/>
        <v>4</v>
      </c>
      <c r="F28" s="24">
        <f t="shared" si="1"/>
        <v>14</v>
      </c>
      <c r="G28" s="15">
        <v>5</v>
      </c>
      <c r="H28" s="15"/>
      <c r="I28" s="15">
        <v>5</v>
      </c>
      <c r="J28" s="15"/>
      <c r="K28" s="13">
        <f t="shared" si="2"/>
        <v>91</v>
      </c>
      <c r="L28" s="13">
        <f t="shared" si="4"/>
        <v>4</v>
      </c>
      <c r="M28" s="7"/>
      <c r="N28" s="7"/>
      <c r="O28" s="7"/>
      <c r="P28" s="7"/>
      <c r="Q28" s="7"/>
      <c r="R28" s="7">
        <v>21</v>
      </c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>
        <v>8</v>
      </c>
      <c r="AH28" s="7"/>
      <c r="AI28" s="7"/>
      <c r="AJ28" s="7"/>
      <c r="AK28" s="7"/>
      <c r="AL28" s="7"/>
      <c r="AM28" s="7"/>
      <c r="AN28" s="7"/>
      <c r="AO28" s="7">
        <v>20</v>
      </c>
      <c r="AP28" s="7">
        <v>42</v>
      </c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</row>
    <row r="29" spans="1:70" s="6" customFormat="1" ht="20.100000000000001" customHeight="1" x14ac:dyDescent="0.25">
      <c r="A29" s="18" t="s">
        <v>194</v>
      </c>
      <c r="B29" s="41"/>
      <c r="C29" s="41"/>
      <c r="D29" s="41"/>
      <c r="E29" s="42">
        <f t="shared" si="3"/>
        <v>1</v>
      </c>
      <c r="F29" s="24">
        <f t="shared" si="1"/>
        <v>1</v>
      </c>
      <c r="G29" s="15"/>
      <c r="H29" s="15"/>
      <c r="I29" s="15"/>
      <c r="J29" s="15"/>
      <c r="K29" s="13">
        <f t="shared" si="2"/>
        <v>11</v>
      </c>
      <c r="L29" s="13">
        <f t="shared" si="4"/>
        <v>1</v>
      </c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>
        <v>11</v>
      </c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</row>
    <row r="30" spans="1:70" s="6" customFormat="1" ht="20.100000000000001" customHeight="1" x14ac:dyDescent="0.25">
      <c r="A30" s="18" t="s">
        <v>195</v>
      </c>
      <c r="B30" s="41"/>
      <c r="C30" s="41"/>
      <c r="D30" s="41">
        <v>10</v>
      </c>
      <c r="E30" s="42">
        <f t="shared" si="3"/>
        <v>0</v>
      </c>
      <c r="F30" s="24">
        <f t="shared" si="1"/>
        <v>10</v>
      </c>
      <c r="G30" s="15">
        <v>5</v>
      </c>
      <c r="H30" s="15"/>
      <c r="I30" s="15">
        <v>5</v>
      </c>
      <c r="J30" s="15"/>
      <c r="K30" s="13">
        <f t="shared" si="2"/>
        <v>0</v>
      </c>
      <c r="L30" s="13">
        <f t="shared" si="4"/>
        <v>0</v>
      </c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</row>
    <row r="31" spans="1:70" s="6" customFormat="1" ht="20.100000000000001" customHeight="1" x14ac:dyDescent="0.25">
      <c r="A31" s="18" t="s">
        <v>196</v>
      </c>
      <c r="B31" s="41"/>
      <c r="C31" s="41">
        <v>5</v>
      </c>
      <c r="D31" s="41">
        <v>10</v>
      </c>
      <c r="E31" s="42">
        <f t="shared" si="3"/>
        <v>0</v>
      </c>
      <c r="F31" s="24">
        <f t="shared" si="1"/>
        <v>15</v>
      </c>
      <c r="G31" s="15"/>
      <c r="H31" s="15">
        <v>5</v>
      </c>
      <c r="I31" s="15">
        <v>5</v>
      </c>
      <c r="J31" s="15">
        <v>5</v>
      </c>
      <c r="K31" s="13">
        <f t="shared" si="2"/>
        <v>0</v>
      </c>
      <c r="L31" s="13">
        <f t="shared" si="4"/>
        <v>0</v>
      </c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</row>
    <row r="32" spans="1:70" s="6" customFormat="1" ht="20.100000000000001" customHeight="1" x14ac:dyDescent="0.25">
      <c r="A32" s="18" t="s">
        <v>200</v>
      </c>
      <c r="B32" s="41"/>
      <c r="C32" s="41"/>
      <c r="D32" s="41"/>
      <c r="E32" s="42">
        <f t="shared" si="3"/>
        <v>10</v>
      </c>
      <c r="F32" s="24">
        <f t="shared" si="1"/>
        <v>10</v>
      </c>
      <c r="G32" s="15">
        <v>5</v>
      </c>
      <c r="H32" s="15"/>
      <c r="I32" s="15">
        <v>5</v>
      </c>
      <c r="J32" s="15"/>
      <c r="K32" s="13">
        <f t="shared" si="2"/>
        <v>0</v>
      </c>
      <c r="L32" s="13">
        <f t="shared" si="4"/>
        <v>0</v>
      </c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</row>
    <row r="33" spans="1:70" s="6" customFormat="1" ht="20.100000000000001" customHeight="1" x14ac:dyDescent="0.25">
      <c r="A33" s="18" t="s">
        <v>201</v>
      </c>
      <c r="B33" s="41"/>
      <c r="C33" s="41"/>
      <c r="D33" s="41"/>
      <c r="E33" s="42">
        <f t="shared" si="3"/>
        <v>16</v>
      </c>
      <c r="F33" s="24">
        <f t="shared" si="1"/>
        <v>16</v>
      </c>
      <c r="G33" s="15">
        <v>5</v>
      </c>
      <c r="H33" s="15"/>
      <c r="I33" s="15">
        <v>5</v>
      </c>
      <c r="J33" s="15"/>
      <c r="K33" s="13">
        <f t="shared" si="2"/>
        <v>65</v>
      </c>
      <c r="L33" s="13">
        <f t="shared" si="4"/>
        <v>6</v>
      </c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>
        <v>11</v>
      </c>
      <c r="AB33" s="7">
        <v>7</v>
      </c>
      <c r="AC33" s="7">
        <v>15</v>
      </c>
      <c r="AD33" s="7">
        <v>12</v>
      </c>
      <c r="AE33" s="7">
        <v>10</v>
      </c>
      <c r="AF33" s="7">
        <v>10</v>
      </c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</row>
    <row r="34" spans="1:70" s="6" customFormat="1" ht="20.100000000000001" customHeight="1" x14ac:dyDescent="0.25">
      <c r="A34" s="18" t="s">
        <v>203</v>
      </c>
      <c r="B34" s="41"/>
      <c r="C34" s="41"/>
      <c r="D34" s="41"/>
      <c r="E34" s="42">
        <f t="shared" si="3"/>
        <v>8</v>
      </c>
      <c r="F34" s="24">
        <f t="shared" si="1"/>
        <v>8</v>
      </c>
      <c r="G34" s="15"/>
      <c r="H34" s="15"/>
      <c r="I34" s="15">
        <v>5</v>
      </c>
      <c r="J34" s="15"/>
      <c r="K34" s="13">
        <f t="shared" si="2"/>
        <v>24</v>
      </c>
      <c r="L34" s="13">
        <f t="shared" si="4"/>
        <v>3</v>
      </c>
      <c r="M34" s="7"/>
      <c r="N34" s="7"/>
      <c r="O34" s="7">
        <v>9</v>
      </c>
      <c r="P34" s="7"/>
      <c r="Q34" s="7"/>
      <c r="R34" s="7"/>
      <c r="S34" s="7"/>
      <c r="T34" s="7"/>
      <c r="U34" s="7"/>
      <c r="V34" s="7"/>
      <c r="W34" s="7"/>
      <c r="X34" s="7"/>
      <c r="Y34" s="7"/>
      <c r="Z34" s="7">
        <v>5</v>
      </c>
      <c r="AA34" s="7"/>
      <c r="AB34" s="7"/>
      <c r="AC34" s="7"/>
      <c r="AD34" s="7"/>
      <c r="AE34" s="7">
        <v>10</v>
      </c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</row>
    <row r="35" spans="1:70" s="6" customFormat="1" ht="20.100000000000001" customHeight="1" x14ac:dyDescent="0.25">
      <c r="A35" s="18" t="s">
        <v>197</v>
      </c>
      <c r="B35" s="41"/>
      <c r="C35" s="41"/>
      <c r="D35" s="41">
        <v>10</v>
      </c>
      <c r="E35" s="42">
        <f t="shared" si="3"/>
        <v>0</v>
      </c>
      <c r="F35" s="24">
        <f t="shared" si="1"/>
        <v>10</v>
      </c>
      <c r="G35" s="15">
        <v>5</v>
      </c>
      <c r="H35" s="15"/>
      <c r="I35" s="15">
        <v>5</v>
      </c>
      <c r="J35" s="15"/>
      <c r="K35" s="13">
        <f t="shared" si="2"/>
        <v>0</v>
      </c>
      <c r="L35" s="13">
        <f t="shared" si="4"/>
        <v>0</v>
      </c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</row>
    <row r="36" spans="1:70" s="6" customFormat="1" ht="20.100000000000001" customHeight="1" x14ac:dyDescent="0.25">
      <c r="A36" s="18" t="s">
        <v>202</v>
      </c>
      <c r="B36" s="41">
        <v>33</v>
      </c>
      <c r="C36" s="41"/>
      <c r="D36" s="41"/>
      <c r="E36" s="42">
        <f t="shared" si="3"/>
        <v>0</v>
      </c>
      <c r="F36" s="24">
        <f t="shared" si="1"/>
        <v>33</v>
      </c>
      <c r="G36" s="15">
        <v>15</v>
      </c>
      <c r="H36" s="15">
        <v>5</v>
      </c>
      <c r="I36" s="15">
        <v>5</v>
      </c>
      <c r="J36" s="15">
        <v>5</v>
      </c>
      <c r="K36" s="13">
        <f t="shared" si="2"/>
        <v>27</v>
      </c>
      <c r="L36" s="13">
        <f t="shared" si="4"/>
        <v>3</v>
      </c>
      <c r="M36" s="7"/>
      <c r="N36" s="7"/>
      <c r="O36" s="7">
        <v>9</v>
      </c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>
        <v>11</v>
      </c>
      <c r="AB36" s="7">
        <v>7</v>
      </c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</row>
    <row r="37" spans="1:70" s="6" customFormat="1" ht="20.100000000000001" customHeight="1" x14ac:dyDescent="0.25">
      <c r="A37" s="18" t="s">
        <v>268</v>
      </c>
      <c r="B37" s="41"/>
      <c r="C37" s="41"/>
      <c r="D37" s="41"/>
      <c r="E37" s="42">
        <f t="shared" si="3"/>
        <v>0</v>
      </c>
      <c r="F37" s="24">
        <f t="shared" si="1"/>
        <v>0</v>
      </c>
      <c r="G37" s="15"/>
      <c r="H37" s="15"/>
      <c r="I37" s="15"/>
      <c r="J37" s="15"/>
      <c r="K37" s="13">
        <f t="shared" ref="K37:K68" si="5">SUM(M37:BR37)</f>
        <v>0</v>
      </c>
      <c r="L37" s="13">
        <f t="shared" si="4"/>
        <v>0</v>
      </c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</row>
    <row r="38" spans="1:70" s="6" customFormat="1" ht="20.100000000000001" customHeight="1" x14ac:dyDescent="0.25">
      <c r="A38" s="18" t="s">
        <v>204</v>
      </c>
      <c r="B38" s="41"/>
      <c r="C38" s="41"/>
      <c r="D38" s="41"/>
      <c r="E38" s="42">
        <f t="shared" si="3"/>
        <v>10</v>
      </c>
      <c r="F38" s="24">
        <f t="shared" si="1"/>
        <v>10</v>
      </c>
      <c r="G38" s="15"/>
      <c r="H38" s="15">
        <v>5</v>
      </c>
      <c r="I38" s="15"/>
      <c r="J38" s="15">
        <v>5</v>
      </c>
      <c r="K38" s="13">
        <f t="shared" si="5"/>
        <v>0</v>
      </c>
      <c r="L38" s="13">
        <f t="shared" si="4"/>
        <v>0</v>
      </c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</row>
    <row r="39" spans="1:70" s="6" customFormat="1" ht="20.100000000000001" customHeight="1" x14ac:dyDescent="0.25">
      <c r="A39" s="18" t="s">
        <v>205</v>
      </c>
      <c r="B39" s="41">
        <v>5</v>
      </c>
      <c r="C39" s="41"/>
      <c r="D39" s="41"/>
      <c r="E39" s="42">
        <f t="shared" si="3"/>
        <v>0</v>
      </c>
      <c r="F39" s="24">
        <f t="shared" si="1"/>
        <v>5</v>
      </c>
      <c r="G39" s="15">
        <v>5</v>
      </c>
      <c r="H39" s="15"/>
      <c r="I39" s="15"/>
      <c r="J39" s="15"/>
      <c r="K39" s="13">
        <f t="shared" si="5"/>
        <v>0</v>
      </c>
      <c r="L39" s="13">
        <f t="shared" si="4"/>
        <v>0</v>
      </c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</row>
    <row r="40" spans="1:70" s="6" customFormat="1" ht="20.100000000000001" customHeight="1" x14ac:dyDescent="0.25">
      <c r="A40" s="18" t="s">
        <v>206</v>
      </c>
      <c r="B40" s="41"/>
      <c r="C40" s="41"/>
      <c r="D40" s="41"/>
      <c r="E40" s="42">
        <f t="shared" si="3"/>
        <v>1</v>
      </c>
      <c r="F40" s="24">
        <f t="shared" si="1"/>
        <v>1</v>
      </c>
      <c r="G40" s="15"/>
      <c r="H40" s="15"/>
      <c r="I40" s="15"/>
      <c r="J40" s="15"/>
      <c r="K40" s="13">
        <f t="shared" si="5"/>
        <v>21</v>
      </c>
      <c r="L40" s="13">
        <f t="shared" si="4"/>
        <v>1</v>
      </c>
      <c r="M40" s="7"/>
      <c r="N40" s="7"/>
      <c r="O40" s="7"/>
      <c r="P40" s="7"/>
      <c r="Q40" s="7"/>
      <c r="R40" s="7">
        <v>21</v>
      </c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</row>
    <row r="41" spans="1:70" s="6" customFormat="1" ht="20.100000000000001" customHeight="1" x14ac:dyDescent="0.25">
      <c r="A41" s="18" t="s">
        <v>207</v>
      </c>
      <c r="B41" s="41"/>
      <c r="C41" s="41"/>
      <c r="D41" s="41"/>
      <c r="E41" s="42">
        <f t="shared" si="3"/>
        <v>0</v>
      </c>
      <c r="F41" s="24">
        <f t="shared" si="1"/>
        <v>0</v>
      </c>
      <c r="G41" s="15"/>
      <c r="H41" s="15"/>
      <c r="I41" s="15"/>
      <c r="J41" s="15"/>
      <c r="K41" s="13">
        <f t="shared" si="5"/>
        <v>0</v>
      </c>
      <c r="L41" s="13">
        <f t="shared" si="4"/>
        <v>0</v>
      </c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</row>
    <row r="42" spans="1:70" s="6" customFormat="1" ht="20.100000000000001" customHeight="1" x14ac:dyDescent="0.25">
      <c r="A42" s="18" t="s">
        <v>269</v>
      </c>
      <c r="B42" s="41"/>
      <c r="C42" s="41"/>
      <c r="D42" s="41">
        <v>16</v>
      </c>
      <c r="E42" s="42">
        <f t="shared" si="3"/>
        <v>0</v>
      </c>
      <c r="F42" s="24">
        <f t="shared" si="1"/>
        <v>16</v>
      </c>
      <c r="G42" s="15">
        <v>5</v>
      </c>
      <c r="H42" s="15">
        <v>5</v>
      </c>
      <c r="I42" s="15">
        <v>5</v>
      </c>
      <c r="J42" s="15"/>
      <c r="K42" s="13">
        <f t="shared" si="5"/>
        <v>5</v>
      </c>
      <c r="L42" s="13">
        <f t="shared" si="4"/>
        <v>1</v>
      </c>
      <c r="M42" s="7"/>
      <c r="N42" s="7"/>
      <c r="O42" s="7"/>
      <c r="P42" s="7"/>
      <c r="Q42" s="7"/>
      <c r="R42" s="7"/>
      <c r="S42" s="7"/>
      <c r="T42" s="7"/>
      <c r="U42" s="7"/>
      <c r="V42" s="7"/>
      <c r="W42" s="7">
        <v>5</v>
      </c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</row>
    <row r="43" spans="1:70" s="6" customFormat="1" ht="20.100000000000001" customHeight="1" x14ac:dyDescent="0.25">
      <c r="A43" s="18" t="s">
        <v>270</v>
      </c>
      <c r="B43" s="41"/>
      <c r="C43" s="41"/>
      <c r="D43" s="41"/>
      <c r="E43" s="42">
        <f t="shared" si="3"/>
        <v>0</v>
      </c>
      <c r="F43" s="24">
        <f t="shared" si="1"/>
        <v>0</v>
      </c>
      <c r="G43" s="15"/>
      <c r="H43" s="15"/>
      <c r="I43" s="15"/>
      <c r="J43" s="15"/>
      <c r="K43" s="13">
        <f t="shared" si="5"/>
        <v>0</v>
      </c>
      <c r="L43" s="13">
        <f t="shared" si="4"/>
        <v>0</v>
      </c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</row>
    <row r="44" spans="1:70" s="6" customFormat="1" ht="20.100000000000001" customHeight="1" x14ac:dyDescent="0.25">
      <c r="A44" s="18" t="s">
        <v>208</v>
      </c>
      <c r="B44" s="41"/>
      <c r="C44" s="41"/>
      <c r="D44" s="41">
        <v>5</v>
      </c>
      <c r="E44" s="42">
        <f t="shared" si="3"/>
        <v>0</v>
      </c>
      <c r="F44" s="24">
        <f t="shared" si="1"/>
        <v>5</v>
      </c>
      <c r="G44" s="15"/>
      <c r="H44" s="15"/>
      <c r="I44" s="15">
        <v>5</v>
      </c>
      <c r="J44" s="15"/>
      <c r="K44" s="13">
        <f t="shared" si="5"/>
        <v>0</v>
      </c>
      <c r="L44" s="13">
        <f t="shared" si="4"/>
        <v>0</v>
      </c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</row>
    <row r="45" spans="1:70" s="6" customFormat="1" ht="20.100000000000001" customHeight="1" x14ac:dyDescent="0.25">
      <c r="A45" s="18" t="s">
        <v>209</v>
      </c>
      <c r="B45" s="41"/>
      <c r="C45" s="41"/>
      <c r="D45" s="41"/>
      <c r="E45" s="42">
        <f t="shared" si="3"/>
        <v>3</v>
      </c>
      <c r="F45" s="24">
        <f t="shared" si="1"/>
        <v>3</v>
      </c>
      <c r="G45" s="15"/>
      <c r="H45" s="15"/>
      <c r="I45" s="15"/>
      <c r="J45" s="15"/>
      <c r="K45" s="13">
        <f t="shared" si="5"/>
        <v>30</v>
      </c>
      <c r="L45" s="13">
        <f t="shared" si="4"/>
        <v>3</v>
      </c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>
        <v>10</v>
      </c>
      <c r="AF45" s="7"/>
      <c r="AG45" s="7"/>
      <c r="AH45" s="7"/>
      <c r="AI45" s="7"/>
      <c r="AJ45" s="7"/>
      <c r="AK45" s="7">
        <v>10</v>
      </c>
      <c r="AL45" s="7"/>
      <c r="AM45" s="7">
        <v>10</v>
      </c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</row>
    <row r="46" spans="1:70" s="6" customFormat="1" ht="20.100000000000001" customHeight="1" x14ac:dyDescent="0.25">
      <c r="A46" s="18" t="s">
        <v>210</v>
      </c>
      <c r="B46" s="41"/>
      <c r="C46" s="41"/>
      <c r="D46" s="41">
        <v>10</v>
      </c>
      <c r="E46" s="42">
        <f t="shared" si="3"/>
        <v>17</v>
      </c>
      <c r="F46" s="24">
        <f t="shared" si="1"/>
        <v>27</v>
      </c>
      <c r="G46" s="15">
        <v>10</v>
      </c>
      <c r="H46" s="15"/>
      <c r="I46" s="15">
        <v>5</v>
      </c>
      <c r="J46" s="15">
        <v>5</v>
      </c>
      <c r="K46" s="13">
        <f t="shared" si="5"/>
        <v>143</v>
      </c>
      <c r="L46" s="13">
        <f t="shared" si="4"/>
        <v>7</v>
      </c>
      <c r="M46" s="7"/>
      <c r="N46" s="7"/>
      <c r="O46" s="7"/>
      <c r="P46" s="7"/>
      <c r="Q46" s="7"/>
      <c r="R46" s="7"/>
      <c r="S46" s="7">
        <v>42</v>
      </c>
      <c r="T46" s="7"/>
      <c r="U46" s="7"/>
      <c r="V46" s="7"/>
      <c r="W46" s="7"/>
      <c r="X46" s="7"/>
      <c r="Y46" s="7"/>
      <c r="Z46" s="7"/>
      <c r="AA46" s="7">
        <v>11</v>
      </c>
      <c r="AB46" s="7"/>
      <c r="AC46" s="7"/>
      <c r="AD46" s="7"/>
      <c r="AE46" s="7"/>
      <c r="AF46" s="7"/>
      <c r="AG46" s="7">
        <v>8</v>
      </c>
      <c r="AH46" s="7">
        <v>12</v>
      </c>
      <c r="AI46" s="7">
        <v>8</v>
      </c>
      <c r="AJ46" s="7"/>
      <c r="AK46" s="7"/>
      <c r="AL46" s="7"/>
      <c r="AM46" s="7"/>
      <c r="AN46" s="7"/>
      <c r="AO46" s="7">
        <v>20</v>
      </c>
      <c r="AP46" s="7">
        <v>42</v>
      </c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</row>
    <row r="47" spans="1:70" s="6" customFormat="1" ht="20.100000000000001" customHeight="1" x14ac:dyDescent="0.25">
      <c r="A47" s="18" t="s">
        <v>211</v>
      </c>
      <c r="B47" s="41"/>
      <c r="C47" s="41"/>
      <c r="D47" s="41"/>
      <c r="E47" s="42">
        <f t="shared" si="3"/>
        <v>15</v>
      </c>
      <c r="F47" s="24">
        <f t="shared" si="1"/>
        <v>15</v>
      </c>
      <c r="G47" s="15"/>
      <c r="H47" s="15">
        <v>5</v>
      </c>
      <c r="I47" s="15">
        <v>5</v>
      </c>
      <c r="J47" s="15">
        <v>5</v>
      </c>
      <c r="K47" s="13">
        <f t="shared" si="5"/>
        <v>0</v>
      </c>
      <c r="L47" s="13">
        <f t="shared" si="4"/>
        <v>0</v>
      </c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</row>
    <row r="48" spans="1:70" s="6" customFormat="1" ht="20.100000000000001" customHeight="1" x14ac:dyDescent="0.25">
      <c r="A48" s="18" t="s">
        <v>212</v>
      </c>
      <c r="B48" s="41"/>
      <c r="C48" s="41"/>
      <c r="D48" s="41"/>
      <c r="E48" s="42">
        <f t="shared" si="3"/>
        <v>0</v>
      </c>
      <c r="F48" s="24">
        <f t="shared" si="1"/>
        <v>0</v>
      </c>
      <c r="G48" s="15"/>
      <c r="H48" s="15"/>
      <c r="I48" s="15"/>
      <c r="J48" s="15"/>
      <c r="K48" s="13">
        <f t="shared" si="5"/>
        <v>0</v>
      </c>
      <c r="L48" s="13">
        <f t="shared" si="4"/>
        <v>0</v>
      </c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</row>
    <row r="49" spans="1:70" s="6" customFormat="1" ht="20.100000000000001" customHeight="1" x14ac:dyDescent="0.25">
      <c r="A49" s="18" t="s">
        <v>213</v>
      </c>
      <c r="B49" s="41"/>
      <c r="C49" s="41"/>
      <c r="D49" s="41"/>
      <c r="E49" s="42">
        <f t="shared" si="3"/>
        <v>8</v>
      </c>
      <c r="F49" s="24">
        <f t="shared" si="1"/>
        <v>8</v>
      </c>
      <c r="G49" s="15">
        <v>5</v>
      </c>
      <c r="H49" s="15"/>
      <c r="I49" s="15"/>
      <c r="J49" s="15"/>
      <c r="K49" s="13">
        <f t="shared" si="5"/>
        <v>71</v>
      </c>
      <c r="L49" s="13">
        <f t="shared" si="4"/>
        <v>3</v>
      </c>
      <c r="M49" s="7"/>
      <c r="N49" s="7"/>
      <c r="O49" s="7"/>
      <c r="P49" s="7"/>
      <c r="Q49" s="7"/>
      <c r="R49" s="7">
        <v>21</v>
      </c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>
        <v>8</v>
      </c>
      <c r="AJ49" s="7"/>
      <c r="AK49" s="7"/>
      <c r="AL49" s="7"/>
      <c r="AM49" s="7"/>
      <c r="AN49" s="7"/>
      <c r="AO49" s="7"/>
      <c r="AP49" s="7">
        <v>42</v>
      </c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</row>
    <row r="50" spans="1:70" s="6" customFormat="1" ht="20.100000000000001" customHeight="1" x14ac:dyDescent="0.25">
      <c r="A50" s="18" t="s">
        <v>214</v>
      </c>
      <c r="B50" s="41"/>
      <c r="C50" s="41"/>
      <c r="D50" s="41">
        <v>10</v>
      </c>
      <c r="E50" s="42">
        <f t="shared" si="3"/>
        <v>8</v>
      </c>
      <c r="F50" s="24">
        <f t="shared" si="1"/>
        <v>18</v>
      </c>
      <c r="G50" s="15">
        <v>5</v>
      </c>
      <c r="H50" s="15">
        <v>5</v>
      </c>
      <c r="I50" s="15">
        <v>5</v>
      </c>
      <c r="J50" s="15"/>
      <c r="K50" s="13">
        <f t="shared" si="5"/>
        <v>27</v>
      </c>
      <c r="L50" s="13">
        <f t="shared" si="4"/>
        <v>3</v>
      </c>
      <c r="M50" s="7"/>
      <c r="N50" s="7"/>
      <c r="O50" s="7">
        <v>9</v>
      </c>
      <c r="P50" s="7"/>
      <c r="Q50" s="7"/>
      <c r="R50" s="7"/>
      <c r="S50" s="7"/>
      <c r="T50" s="7"/>
      <c r="U50" s="7">
        <v>8</v>
      </c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>
        <v>10</v>
      </c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</row>
    <row r="51" spans="1:70" s="6" customFormat="1" ht="20.100000000000001" customHeight="1" x14ac:dyDescent="0.25">
      <c r="A51" s="18" t="s">
        <v>215</v>
      </c>
      <c r="B51" s="41">
        <v>21</v>
      </c>
      <c r="C51" s="41"/>
      <c r="D51" s="41"/>
      <c r="E51" s="42">
        <f t="shared" si="3"/>
        <v>0</v>
      </c>
      <c r="F51" s="24">
        <f t="shared" si="1"/>
        <v>21</v>
      </c>
      <c r="G51" s="15">
        <v>10</v>
      </c>
      <c r="H51" s="15">
        <v>5</v>
      </c>
      <c r="I51" s="15">
        <v>5</v>
      </c>
      <c r="J51" s="15"/>
      <c r="K51" s="13">
        <f t="shared" si="5"/>
        <v>7</v>
      </c>
      <c r="L51" s="13">
        <f t="shared" si="4"/>
        <v>1</v>
      </c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>
        <v>7</v>
      </c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</row>
    <row r="52" spans="1:70" s="6" customFormat="1" ht="20.100000000000001" customHeight="1" x14ac:dyDescent="0.25">
      <c r="A52" s="18" t="s">
        <v>271</v>
      </c>
      <c r="B52" s="41"/>
      <c r="C52" s="41"/>
      <c r="D52" s="41"/>
      <c r="E52" s="42">
        <f t="shared" si="3"/>
        <v>0</v>
      </c>
      <c r="F52" s="24">
        <f t="shared" si="1"/>
        <v>0</v>
      </c>
      <c r="G52" s="15"/>
      <c r="H52" s="15"/>
      <c r="I52" s="15"/>
      <c r="J52" s="15"/>
      <c r="K52" s="13">
        <f t="shared" si="5"/>
        <v>0</v>
      </c>
      <c r="L52" s="13">
        <f t="shared" si="4"/>
        <v>0</v>
      </c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</row>
    <row r="53" spans="1:70" s="6" customFormat="1" ht="20.100000000000001" customHeight="1" x14ac:dyDescent="0.25">
      <c r="A53" s="18" t="s">
        <v>216</v>
      </c>
      <c r="B53" s="41"/>
      <c r="C53" s="41"/>
      <c r="D53" s="41"/>
      <c r="E53" s="42">
        <f t="shared" si="3"/>
        <v>10</v>
      </c>
      <c r="F53" s="24">
        <f t="shared" si="1"/>
        <v>10</v>
      </c>
      <c r="G53" s="15">
        <v>5</v>
      </c>
      <c r="H53" s="15"/>
      <c r="I53" s="15">
        <v>5</v>
      </c>
      <c r="J53" s="15"/>
      <c r="K53" s="13">
        <f t="shared" si="5"/>
        <v>0</v>
      </c>
      <c r="L53" s="13">
        <f t="shared" si="4"/>
        <v>0</v>
      </c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</row>
    <row r="54" spans="1:70" s="6" customFormat="1" ht="20.100000000000001" customHeight="1" x14ac:dyDescent="0.25">
      <c r="A54" s="18" t="s">
        <v>217</v>
      </c>
      <c r="B54" s="41"/>
      <c r="C54" s="41"/>
      <c r="D54" s="41">
        <v>6</v>
      </c>
      <c r="E54" s="42">
        <f t="shared" si="3"/>
        <v>0</v>
      </c>
      <c r="F54" s="24">
        <f t="shared" si="1"/>
        <v>6</v>
      </c>
      <c r="G54" s="15"/>
      <c r="H54" s="15"/>
      <c r="I54" s="15">
        <v>5</v>
      </c>
      <c r="J54" s="15"/>
      <c r="K54" s="13">
        <f t="shared" si="5"/>
        <v>7</v>
      </c>
      <c r="L54" s="13">
        <f t="shared" si="4"/>
        <v>1</v>
      </c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>
        <v>7</v>
      </c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</row>
    <row r="55" spans="1:70" s="6" customFormat="1" ht="20.100000000000001" customHeight="1" x14ac:dyDescent="0.25">
      <c r="A55" s="18" t="s">
        <v>218</v>
      </c>
      <c r="B55" s="41"/>
      <c r="C55" s="41"/>
      <c r="D55" s="41"/>
      <c r="E55" s="42">
        <f t="shared" si="3"/>
        <v>15</v>
      </c>
      <c r="F55" s="24">
        <f t="shared" si="1"/>
        <v>15</v>
      </c>
      <c r="G55" s="15">
        <v>5</v>
      </c>
      <c r="H55" s="15">
        <v>5</v>
      </c>
      <c r="I55" s="15">
        <v>5</v>
      </c>
      <c r="J55" s="15"/>
      <c r="K55" s="13">
        <f t="shared" si="5"/>
        <v>0</v>
      </c>
      <c r="L55" s="13">
        <f t="shared" si="4"/>
        <v>0</v>
      </c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</row>
    <row r="56" spans="1:70" s="6" customFormat="1" ht="20.100000000000001" customHeight="1" x14ac:dyDescent="0.25">
      <c r="A56" s="18" t="s">
        <v>219</v>
      </c>
      <c r="B56" s="41"/>
      <c r="C56" s="41">
        <v>37</v>
      </c>
      <c r="D56" s="41"/>
      <c r="E56" s="42">
        <f t="shared" si="3"/>
        <v>0</v>
      </c>
      <c r="F56" s="24">
        <f t="shared" si="1"/>
        <v>37</v>
      </c>
      <c r="G56" s="15">
        <v>15</v>
      </c>
      <c r="H56" s="15">
        <v>5</v>
      </c>
      <c r="I56" s="15">
        <v>5</v>
      </c>
      <c r="J56" s="15">
        <v>5</v>
      </c>
      <c r="K56" s="13">
        <f t="shared" si="5"/>
        <v>70.599999999999994</v>
      </c>
      <c r="L56" s="13">
        <f t="shared" si="4"/>
        <v>7</v>
      </c>
      <c r="M56" s="7">
        <v>7.6</v>
      </c>
      <c r="N56" s="7"/>
      <c r="O56" s="7"/>
      <c r="P56" s="7"/>
      <c r="Q56" s="7"/>
      <c r="R56" s="7"/>
      <c r="S56" s="7"/>
      <c r="T56" s="7"/>
      <c r="U56" s="7"/>
      <c r="V56" s="7"/>
      <c r="W56" s="7">
        <v>5</v>
      </c>
      <c r="X56" s="7"/>
      <c r="Y56" s="7"/>
      <c r="Z56" s="7"/>
      <c r="AA56" s="7">
        <v>11</v>
      </c>
      <c r="AB56" s="7">
        <v>7</v>
      </c>
      <c r="AC56" s="7"/>
      <c r="AD56" s="7"/>
      <c r="AE56" s="7"/>
      <c r="AF56" s="7"/>
      <c r="AG56" s="7"/>
      <c r="AH56" s="7"/>
      <c r="AI56" s="7"/>
      <c r="AJ56" s="7"/>
      <c r="AK56" s="7"/>
      <c r="AL56" s="7">
        <v>5</v>
      </c>
      <c r="AM56" s="7"/>
      <c r="AN56" s="7"/>
      <c r="AO56" s="7"/>
      <c r="AP56" s="7"/>
      <c r="AQ56" s="7">
        <v>25</v>
      </c>
      <c r="AR56" s="7"/>
      <c r="AS56" s="7"/>
      <c r="AT56" s="7">
        <v>10</v>
      </c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</row>
    <row r="57" spans="1:70" s="6" customFormat="1" ht="20.100000000000001" customHeight="1" x14ac:dyDescent="0.25">
      <c r="A57" s="18" t="s">
        <v>272</v>
      </c>
      <c r="B57" s="41"/>
      <c r="C57" s="41"/>
      <c r="D57" s="41"/>
      <c r="E57" s="42">
        <f t="shared" si="3"/>
        <v>0</v>
      </c>
      <c r="F57" s="24">
        <f t="shared" si="1"/>
        <v>0</v>
      </c>
      <c r="G57" s="15"/>
      <c r="H57" s="15"/>
      <c r="I57" s="15"/>
      <c r="J57" s="15"/>
      <c r="K57" s="13">
        <f t="shared" si="5"/>
        <v>0</v>
      </c>
      <c r="L57" s="13">
        <f t="shared" si="4"/>
        <v>0</v>
      </c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</row>
    <row r="58" spans="1:70" s="6" customFormat="1" ht="20.100000000000001" customHeight="1" x14ac:dyDescent="0.25">
      <c r="A58" s="18" t="s">
        <v>220</v>
      </c>
      <c r="B58" s="41"/>
      <c r="C58" s="41"/>
      <c r="D58" s="41"/>
      <c r="E58" s="42">
        <f t="shared" si="3"/>
        <v>1</v>
      </c>
      <c r="F58" s="24">
        <f t="shared" si="1"/>
        <v>1</v>
      </c>
      <c r="G58" s="15"/>
      <c r="H58" s="15"/>
      <c r="I58" s="15"/>
      <c r="J58" s="15"/>
      <c r="K58" s="13">
        <f t="shared" si="5"/>
        <v>11</v>
      </c>
      <c r="L58" s="13">
        <f t="shared" si="4"/>
        <v>1</v>
      </c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>
        <v>11</v>
      </c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</row>
    <row r="59" spans="1:70" s="6" customFormat="1" ht="20.100000000000001" customHeight="1" x14ac:dyDescent="0.25">
      <c r="A59" s="18" t="s">
        <v>221</v>
      </c>
      <c r="B59" s="41"/>
      <c r="C59" s="41"/>
      <c r="D59" s="41"/>
      <c r="E59" s="42">
        <f t="shared" si="3"/>
        <v>0</v>
      </c>
      <c r="F59" s="24">
        <f t="shared" si="1"/>
        <v>0</v>
      </c>
      <c r="G59" s="15"/>
      <c r="H59" s="15"/>
      <c r="I59" s="15"/>
      <c r="J59" s="15"/>
      <c r="K59" s="13">
        <f t="shared" si="5"/>
        <v>0</v>
      </c>
      <c r="L59" s="13">
        <f t="shared" si="4"/>
        <v>0</v>
      </c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</row>
    <row r="60" spans="1:70" s="6" customFormat="1" ht="20.100000000000001" customHeight="1" x14ac:dyDescent="0.25">
      <c r="A60" s="18" t="s">
        <v>273</v>
      </c>
      <c r="B60" s="41"/>
      <c r="C60" s="41"/>
      <c r="D60" s="41"/>
      <c r="E60" s="42">
        <f t="shared" si="3"/>
        <v>10</v>
      </c>
      <c r="F60" s="24">
        <f t="shared" si="1"/>
        <v>10</v>
      </c>
      <c r="G60" s="15">
        <v>5</v>
      </c>
      <c r="H60" s="15"/>
      <c r="I60" s="15">
        <v>5</v>
      </c>
      <c r="J60" s="15"/>
      <c r="K60" s="13">
        <f t="shared" si="5"/>
        <v>0</v>
      </c>
      <c r="L60" s="13">
        <f t="shared" si="4"/>
        <v>0</v>
      </c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</row>
    <row r="61" spans="1:70" s="6" customFormat="1" ht="20.100000000000001" customHeight="1" x14ac:dyDescent="0.25">
      <c r="A61" s="18" t="s">
        <v>222</v>
      </c>
      <c r="B61" s="41"/>
      <c r="C61" s="41"/>
      <c r="D61" s="41"/>
      <c r="E61" s="42">
        <f t="shared" si="3"/>
        <v>10</v>
      </c>
      <c r="F61" s="24">
        <f t="shared" si="1"/>
        <v>10</v>
      </c>
      <c r="G61" s="15"/>
      <c r="H61" s="15">
        <v>5</v>
      </c>
      <c r="I61" s="15"/>
      <c r="J61" s="15">
        <v>5</v>
      </c>
      <c r="K61" s="13">
        <f t="shared" si="5"/>
        <v>0</v>
      </c>
      <c r="L61" s="13">
        <f t="shared" si="4"/>
        <v>0</v>
      </c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</row>
    <row r="62" spans="1:70" s="6" customFormat="1" ht="20.100000000000001" customHeight="1" x14ac:dyDescent="0.25">
      <c r="A62" s="18" t="s">
        <v>223</v>
      </c>
      <c r="B62" s="41"/>
      <c r="C62" s="41"/>
      <c r="D62" s="41"/>
      <c r="E62" s="42">
        <f t="shared" si="3"/>
        <v>5</v>
      </c>
      <c r="F62" s="24">
        <f t="shared" si="1"/>
        <v>5</v>
      </c>
      <c r="G62" s="15"/>
      <c r="H62" s="15"/>
      <c r="I62" s="15"/>
      <c r="J62" s="15">
        <v>5</v>
      </c>
      <c r="K62" s="13">
        <f t="shared" si="5"/>
        <v>0</v>
      </c>
      <c r="L62" s="13">
        <f t="shared" si="4"/>
        <v>0</v>
      </c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</row>
    <row r="63" spans="1:70" s="6" customFormat="1" ht="20.100000000000001" customHeight="1" x14ac:dyDescent="0.25">
      <c r="A63" s="18" t="s">
        <v>224</v>
      </c>
      <c r="B63" s="41"/>
      <c r="C63" s="41"/>
      <c r="D63" s="41"/>
      <c r="E63" s="42">
        <f t="shared" si="3"/>
        <v>0</v>
      </c>
      <c r="F63" s="24">
        <f t="shared" si="1"/>
        <v>0</v>
      </c>
      <c r="G63" s="15"/>
      <c r="H63" s="15"/>
      <c r="I63" s="15"/>
      <c r="J63" s="15"/>
      <c r="K63" s="13">
        <f t="shared" si="5"/>
        <v>0</v>
      </c>
      <c r="L63" s="13">
        <f t="shared" si="4"/>
        <v>0</v>
      </c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</row>
    <row r="64" spans="1:70" s="6" customFormat="1" ht="20.100000000000001" customHeight="1" x14ac:dyDescent="0.25">
      <c r="A64" s="18" t="s">
        <v>225</v>
      </c>
      <c r="B64" s="41"/>
      <c r="C64" s="41"/>
      <c r="D64" s="41">
        <v>10</v>
      </c>
      <c r="E64" s="42">
        <f t="shared" si="3"/>
        <v>12</v>
      </c>
      <c r="F64" s="24">
        <f t="shared" si="1"/>
        <v>22</v>
      </c>
      <c r="G64" s="15">
        <v>5</v>
      </c>
      <c r="H64" s="15"/>
      <c r="I64" s="15">
        <v>5</v>
      </c>
      <c r="J64" s="15">
        <v>5</v>
      </c>
      <c r="K64" s="13">
        <f t="shared" si="5"/>
        <v>88</v>
      </c>
      <c r="L64" s="13">
        <f t="shared" si="4"/>
        <v>7</v>
      </c>
      <c r="M64" s="7"/>
      <c r="N64" s="7"/>
      <c r="O64" s="7"/>
      <c r="P64" s="7"/>
      <c r="Q64" s="7"/>
      <c r="R64" s="7"/>
      <c r="S64" s="7"/>
      <c r="T64" s="7"/>
      <c r="U64" s="7">
        <v>8</v>
      </c>
      <c r="V64" s="7"/>
      <c r="W64" s="7"/>
      <c r="X64" s="7"/>
      <c r="Y64" s="7">
        <v>10</v>
      </c>
      <c r="Z64" s="7"/>
      <c r="AA64" s="7">
        <v>11</v>
      </c>
      <c r="AB64" s="7"/>
      <c r="AC64" s="7"/>
      <c r="AD64" s="7"/>
      <c r="AE64" s="7"/>
      <c r="AF64" s="7"/>
      <c r="AG64" s="7"/>
      <c r="AH64" s="7"/>
      <c r="AI64" s="7">
        <v>8</v>
      </c>
      <c r="AJ64" s="7"/>
      <c r="AK64" s="7"/>
      <c r="AL64" s="7"/>
      <c r="AM64" s="7"/>
      <c r="AN64" s="7">
        <v>16</v>
      </c>
      <c r="AO64" s="7"/>
      <c r="AP64" s="7"/>
      <c r="AQ64" s="7">
        <v>25</v>
      </c>
      <c r="AR64" s="7"/>
      <c r="AS64" s="7"/>
      <c r="AT64" s="7">
        <v>10</v>
      </c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</row>
    <row r="65" spans="1:70" s="6" customFormat="1" ht="20.100000000000001" customHeight="1" x14ac:dyDescent="0.25">
      <c r="A65" s="18" t="s">
        <v>226</v>
      </c>
      <c r="B65" s="41"/>
      <c r="C65" s="41"/>
      <c r="D65" s="41"/>
      <c r="E65" s="42">
        <f t="shared" si="3"/>
        <v>12</v>
      </c>
      <c r="F65" s="24">
        <f t="shared" si="1"/>
        <v>12</v>
      </c>
      <c r="G65" s="15">
        <v>5</v>
      </c>
      <c r="H65" s="15"/>
      <c r="I65" s="15">
        <v>5</v>
      </c>
      <c r="J65" s="15"/>
      <c r="K65" s="13">
        <f t="shared" si="5"/>
        <v>50</v>
      </c>
      <c r="L65" s="13">
        <f t="shared" si="4"/>
        <v>2</v>
      </c>
      <c r="M65" s="7"/>
      <c r="N65" s="7"/>
      <c r="O65" s="7"/>
      <c r="P65" s="7"/>
      <c r="Q65" s="7"/>
      <c r="R65" s="7"/>
      <c r="S65" s="7">
        <v>42</v>
      </c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>
        <v>8</v>
      </c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</row>
    <row r="66" spans="1:70" s="6" customFormat="1" ht="20.100000000000001" customHeight="1" x14ac:dyDescent="0.25">
      <c r="A66" s="18" t="s">
        <v>265</v>
      </c>
      <c r="B66" s="41"/>
      <c r="C66" s="41"/>
      <c r="D66" s="41">
        <v>10</v>
      </c>
      <c r="E66" s="42">
        <f t="shared" si="3"/>
        <v>5</v>
      </c>
      <c r="F66" s="24">
        <f t="shared" si="1"/>
        <v>15</v>
      </c>
      <c r="G66" s="15">
        <v>5</v>
      </c>
      <c r="H66" s="15">
        <v>5</v>
      </c>
      <c r="I66" s="15">
        <v>5</v>
      </c>
      <c r="J66" s="15"/>
      <c r="K66" s="13">
        <f t="shared" si="5"/>
        <v>0</v>
      </c>
      <c r="L66" s="13">
        <f t="shared" si="4"/>
        <v>0</v>
      </c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</row>
    <row r="67" spans="1:70" s="6" customFormat="1" ht="20.100000000000001" customHeight="1" x14ac:dyDescent="0.25">
      <c r="A67" s="18" t="s">
        <v>274</v>
      </c>
      <c r="B67" s="41"/>
      <c r="C67" s="41"/>
      <c r="D67" s="41"/>
      <c r="E67" s="42">
        <f t="shared" si="3"/>
        <v>20</v>
      </c>
      <c r="F67" s="24">
        <f t="shared" si="1"/>
        <v>20</v>
      </c>
      <c r="G67" s="15">
        <v>5</v>
      </c>
      <c r="H67" s="15">
        <v>5</v>
      </c>
      <c r="I67" s="15">
        <v>5</v>
      </c>
      <c r="J67" s="15">
        <v>5</v>
      </c>
      <c r="K67" s="13">
        <f t="shared" si="5"/>
        <v>0</v>
      </c>
      <c r="L67" s="13">
        <f t="shared" si="4"/>
        <v>0</v>
      </c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</row>
    <row r="68" spans="1:70" s="6" customFormat="1" ht="20.100000000000001" customHeight="1" x14ac:dyDescent="0.25">
      <c r="A68" s="18" t="s">
        <v>275</v>
      </c>
      <c r="B68" s="41"/>
      <c r="C68" s="41"/>
      <c r="D68" s="41"/>
      <c r="E68" s="42">
        <f t="shared" si="3"/>
        <v>5</v>
      </c>
      <c r="F68" s="24">
        <f t="shared" si="1"/>
        <v>5</v>
      </c>
      <c r="G68" s="15"/>
      <c r="H68" s="15"/>
      <c r="I68" s="15">
        <v>5</v>
      </c>
      <c r="J68" s="15"/>
      <c r="K68" s="13">
        <f t="shared" si="5"/>
        <v>0</v>
      </c>
      <c r="L68" s="13">
        <f t="shared" si="4"/>
        <v>0</v>
      </c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</row>
    <row r="69" spans="1:70" s="6" customFormat="1" ht="20.100000000000001" customHeight="1" x14ac:dyDescent="0.25">
      <c r="A69" s="18" t="s">
        <v>227</v>
      </c>
      <c r="B69" s="41"/>
      <c r="C69" s="41"/>
      <c r="D69" s="41"/>
      <c r="E69" s="42">
        <f t="shared" si="3"/>
        <v>10</v>
      </c>
      <c r="F69" s="24">
        <f t="shared" si="1"/>
        <v>10</v>
      </c>
      <c r="G69" s="15">
        <v>5</v>
      </c>
      <c r="H69" s="15"/>
      <c r="I69" s="15">
        <v>5</v>
      </c>
      <c r="J69" s="15"/>
      <c r="K69" s="13">
        <f t="shared" ref="K69:K96" si="6">SUM(M69:BR69)</f>
        <v>0</v>
      </c>
      <c r="L69" s="13">
        <f t="shared" si="4"/>
        <v>0</v>
      </c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</row>
    <row r="70" spans="1:70" s="6" customFormat="1" ht="20.100000000000001" customHeight="1" x14ac:dyDescent="0.25">
      <c r="A70" s="18" t="s">
        <v>228</v>
      </c>
      <c r="B70" s="41"/>
      <c r="C70" s="41"/>
      <c r="D70" s="41">
        <v>10</v>
      </c>
      <c r="E70" s="42">
        <f t="shared" si="3"/>
        <v>2</v>
      </c>
      <c r="F70" s="24">
        <f t="shared" ref="F70:F97" si="7">SUM(L70+G70+H70+I70+J70)</f>
        <v>12</v>
      </c>
      <c r="G70" s="15">
        <v>5</v>
      </c>
      <c r="H70" s="15"/>
      <c r="I70" s="15">
        <v>5</v>
      </c>
      <c r="J70" s="15"/>
      <c r="K70" s="13">
        <f t="shared" si="6"/>
        <v>26</v>
      </c>
      <c r="L70" s="13">
        <f t="shared" si="4"/>
        <v>2</v>
      </c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>
        <v>10</v>
      </c>
      <c r="AL70" s="7"/>
      <c r="AM70" s="7"/>
      <c r="AN70" s="7">
        <v>16</v>
      </c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</row>
    <row r="71" spans="1:70" s="6" customFormat="1" ht="20.100000000000001" customHeight="1" x14ac:dyDescent="0.25">
      <c r="A71" s="18" t="s">
        <v>229</v>
      </c>
      <c r="B71" s="41"/>
      <c r="C71" s="41"/>
      <c r="D71" s="41"/>
      <c r="E71" s="42">
        <f t="shared" ref="E71:E97" si="8">F71-B71-D71-C71</f>
        <v>10</v>
      </c>
      <c r="F71" s="24">
        <f t="shared" si="7"/>
        <v>10</v>
      </c>
      <c r="G71" s="15"/>
      <c r="H71" s="15">
        <v>5</v>
      </c>
      <c r="I71" s="15"/>
      <c r="J71" s="15"/>
      <c r="K71" s="13">
        <f t="shared" si="6"/>
        <v>97</v>
      </c>
      <c r="L71" s="13">
        <f t="shared" si="4"/>
        <v>5</v>
      </c>
      <c r="M71" s="7"/>
      <c r="N71" s="7"/>
      <c r="O71" s="7"/>
      <c r="P71" s="7"/>
      <c r="Q71" s="7"/>
      <c r="R71" s="7">
        <v>21</v>
      </c>
      <c r="S71" s="7"/>
      <c r="T71" s="7"/>
      <c r="U71" s="7"/>
      <c r="V71" s="7"/>
      <c r="W71" s="7"/>
      <c r="X71" s="7"/>
      <c r="Y71" s="7"/>
      <c r="Z71" s="7"/>
      <c r="AA71" s="7">
        <v>11</v>
      </c>
      <c r="AB71" s="7"/>
      <c r="AC71" s="7">
        <v>15</v>
      </c>
      <c r="AD71" s="7"/>
      <c r="AE71" s="7"/>
      <c r="AF71" s="7"/>
      <c r="AG71" s="7"/>
      <c r="AH71" s="7"/>
      <c r="AI71" s="7">
        <v>8</v>
      </c>
      <c r="AJ71" s="7"/>
      <c r="AK71" s="7"/>
      <c r="AL71" s="7"/>
      <c r="AM71" s="7"/>
      <c r="AN71" s="7"/>
      <c r="AO71" s="7"/>
      <c r="AP71" s="7">
        <v>42</v>
      </c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</row>
    <row r="72" spans="1:70" s="6" customFormat="1" ht="20.100000000000001" customHeight="1" x14ac:dyDescent="0.25">
      <c r="A72" s="18" t="s">
        <v>230</v>
      </c>
      <c r="B72" s="41">
        <v>22</v>
      </c>
      <c r="C72" s="41"/>
      <c r="D72" s="41"/>
      <c r="E72" s="42">
        <f t="shared" si="8"/>
        <v>0</v>
      </c>
      <c r="F72" s="24">
        <f t="shared" si="7"/>
        <v>22</v>
      </c>
      <c r="G72" s="15">
        <v>5</v>
      </c>
      <c r="H72" s="15">
        <v>5</v>
      </c>
      <c r="I72" s="15">
        <v>5</v>
      </c>
      <c r="J72" s="15"/>
      <c r="K72" s="13">
        <f t="shared" si="6"/>
        <v>95.2</v>
      </c>
      <c r="L72" s="13">
        <f t="shared" si="4"/>
        <v>7</v>
      </c>
      <c r="M72" s="7"/>
      <c r="N72" s="7"/>
      <c r="O72" s="7"/>
      <c r="P72" s="7"/>
      <c r="Q72" s="7"/>
      <c r="R72" s="7"/>
      <c r="S72" s="7"/>
      <c r="T72" s="7">
        <v>21</v>
      </c>
      <c r="U72" s="7"/>
      <c r="V72" s="7"/>
      <c r="W72" s="7"/>
      <c r="X72" s="7">
        <v>7.2</v>
      </c>
      <c r="Y72" s="7"/>
      <c r="Z72" s="7"/>
      <c r="AA72" s="7"/>
      <c r="AB72" s="7"/>
      <c r="AC72" s="7"/>
      <c r="AD72" s="7"/>
      <c r="AE72" s="7"/>
      <c r="AF72" s="7"/>
      <c r="AG72" s="7">
        <v>8</v>
      </c>
      <c r="AH72" s="7"/>
      <c r="AI72" s="7"/>
      <c r="AJ72" s="7"/>
      <c r="AK72" s="7"/>
      <c r="AL72" s="7"/>
      <c r="AM72" s="7"/>
      <c r="AN72" s="7">
        <v>16</v>
      </c>
      <c r="AO72" s="7"/>
      <c r="AP72" s="7"/>
      <c r="AQ72" s="7">
        <v>25</v>
      </c>
      <c r="AR72" s="7">
        <v>8</v>
      </c>
      <c r="AS72" s="7"/>
      <c r="AT72" s="7">
        <v>10</v>
      </c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</row>
    <row r="73" spans="1:70" s="6" customFormat="1" ht="20.100000000000001" customHeight="1" x14ac:dyDescent="0.25">
      <c r="A73" s="18" t="s">
        <v>231</v>
      </c>
      <c r="B73" s="41"/>
      <c r="C73" s="41">
        <v>2</v>
      </c>
      <c r="D73" s="41">
        <v>20</v>
      </c>
      <c r="E73" s="42">
        <f t="shared" si="8"/>
        <v>0</v>
      </c>
      <c r="F73" s="24">
        <f t="shared" si="7"/>
        <v>22</v>
      </c>
      <c r="G73" s="15">
        <v>10</v>
      </c>
      <c r="H73" s="15">
        <v>5</v>
      </c>
      <c r="I73" s="15"/>
      <c r="J73" s="15">
        <v>5</v>
      </c>
      <c r="K73" s="13">
        <f t="shared" si="6"/>
        <v>14.6</v>
      </c>
      <c r="L73" s="13">
        <f t="shared" si="4"/>
        <v>2</v>
      </c>
      <c r="M73" s="7">
        <v>7.6</v>
      </c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>
        <v>7</v>
      </c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</row>
    <row r="74" spans="1:70" s="6" customFormat="1" ht="20.100000000000001" customHeight="1" x14ac:dyDescent="0.25">
      <c r="A74" s="18" t="s">
        <v>250</v>
      </c>
      <c r="B74" s="41"/>
      <c r="C74" s="41"/>
      <c r="D74" s="41"/>
      <c r="E74" s="42">
        <f t="shared" si="8"/>
        <v>25</v>
      </c>
      <c r="F74" s="24">
        <f t="shared" si="7"/>
        <v>25</v>
      </c>
      <c r="G74" s="15">
        <v>10</v>
      </c>
      <c r="H74" s="15">
        <v>5</v>
      </c>
      <c r="I74" s="15">
        <v>5</v>
      </c>
      <c r="J74" s="15">
        <v>5</v>
      </c>
      <c r="K74" s="13">
        <f t="shared" si="6"/>
        <v>0</v>
      </c>
      <c r="L74" s="13">
        <f t="shared" si="4"/>
        <v>0</v>
      </c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</row>
    <row r="75" spans="1:70" s="6" customFormat="1" ht="20.100000000000001" customHeight="1" x14ac:dyDescent="0.25">
      <c r="A75" s="18" t="s">
        <v>247</v>
      </c>
      <c r="B75" s="41"/>
      <c r="C75" s="41"/>
      <c r="D75" s="41">
        <v>10</v>
      </c>
      <c r="E75" s="42">
        <f t="shared" si="8"/>
        <v>2</v>
      </c>
      <c r="F75" s="24">
        <f t="shared" si="7"/>
        <v>12</v>
      </c>
      <c r="G75" s="15"/>
      <c r="H75" s="15"/>
      <c r="I75" s="15">
        <v>5</v>
      </c>
      <c r="J75" s="15"/>
      <c r="K75" s="13">
        <f t="shared" si="6"/>
        <v>94.5</v>
      </c>
      <c r="L75" s="13">
        <f t="shared" si="4"/>
        <v>7</v>
      </c>
      <c r="M75" s="7"/>
      <c r="N75" s="7"/>
      <c r="O75" s="7"/>
      <c r="P75" s="7"/>
      <c r="Q75" s="7"/>
      <c r="R75" s="7"/>
      <c r="S75" s="7"/>
      <c r="T75" s="7"/>
      <c r="U75" s="7">
        <v>8</v>
      </c>
      <c r="V75" s="7"/>
      <c r="W75" s="7"/>
      <c r="X75" s="7"/>
      <c r="Y75" s="7"/>
      <c r="Z75" s="7"/>
      <c r="AA75" s="7">
        <v>11</v>
      </c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>
        <v>20</v>
      </c>
      <c r="AP75" s="7"/>
      <c r="AQ75" s="7">
        <v>25</v>
      </c>
      <c r="AR75" s="7"/>
      <c r="AS75" s="7">
        <v>10</v>
      </c>
      <c r="AT75" s="7">
        <v>10</v>
      </c>
      <c r="AU75" s="7">
        <v>10.5</v>
      </c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</row>
    <row r="76" spans="1:70" s="6" customFormat="1" ht="20.100000000000001" customHeight="1" x14ac:dyDescent="0.25">
      <c r="A76" s="18" t="s">
        <v>248</v>
      </c>
      <c r="B76" s="41"/>
      <c r="C76" s="41"/>
      <c r="D76" s="41"/>
      <c r="E76" s="42">
        <f t="shared" si="8"/>
        <v>0</v>
      </c>
      <c r="F76" s="24">
        <f t="shared" si="7"/>
        <v>0</v>
      </c>
      <c r="G76" s="15"/>
      <c r="H76" s="15"/>
      <c r="I76" s="15"/>
      <c r="J76" s="15"/>
      <c r="K76" s="13">
        <f t="shared" si="6"/>
        <v>0</v>
      </c>
      <c r="L76" s="13">
        <f t="shared" si="4"/>
        <v>0</v>
      </c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</row>
    <row r="77" spans="1:70" s="6" customFormat="1" ht="20.100000000000001" customHeight="1" x14ac:dyDescent="0.25">
      <c r="A77" s="18" t="s">
        <v>249</v>
      </c>
      <c r="B77" s="41"/>
      <c r="C77" s="41"/>
      <c r="D77" s="41">
        <v>10</v>
      </c>
      <c r="E77" s="42">
        <f t="shared" si="8"/>
        <v>1</v>
      </c>
      <c r="F77" s="24">
        <f t="shared" si="7"/>
        <v>11</v>
      </c>
      <c r="G77" s="15">
        <v>5</v>
      </c>
      <c r="H77" s="15"/>
      <c r="I77" s="15">
        <v>5</v>
      </c>
      <c r="J77" s="15"/>
      <c r="K77" s="13">
        <f t="shared" si="6"/>
        <v>25</v>
      </c>
      <c r="L77" s="13">
        <f t="shared" si="4"/>
        <v>1</v>
      </c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>
        <v>25</v>
      </c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</row>
    <row r="78" spans="1:70" s="6" customFormat="1" ht="20.100000000000001" customHeight="1" x14ac:dyDescent="0.25">
      <c r="A78" s="18" t="s">
        <v>246</v>
      </c>
      <c r="B78" s="41"/>
      <c r="C78" s="41"/>
      <c r="D78" s="41">
        <v>10</v>
      </c>
      <c r="E78" s="42">
        <f t="shared" si="8"/>
        <v>0</v>
      </c>
      <c r="F78" s="24">
        <f t="shared" si="7"/>
        <v>10</v>
      </c>
      <c r="G78" s="15">
        <v>5</v>
      </c>
      <c r="H78" s="15"/>
      <c r="I78" s="15">
        <v>5</v>
      </c>
      <c r="J78" s="15"/>
      <c r="K78" s="13">
        <f t="shared" si="6"/>
        <v>0</v>
      </c>
      <c r="L78" s="13">
        <f t="shared" si="4"/>
        <v>0</v>
      </c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</row>
    <row r="79" spans="1:70" s="6" customFormat="1" ht="20.100000000000001" customHeight="1" x14ac:dyDescent="0.25">
      <c r="A79" s="18" t="s">
        <v>245</v>
      </c>
      <c r="B79" s="41"/>
      <c r="C79" s="41"/>
      <c r="D79" s="41"/>
      <c r="E79" s="42">
        <f t="shared" si="8"/>
        <v>2</v>
      </c>
      <c r="F79" s="24">
        <f t="shared" si="7"/>
        <v>2</v>
      </c>
      <c r="G79" s="15"/>
      <c r="H79" s="15"/>
      <c r="I79" s="15"/>
      <c r="J79" s="15"/>
      <c r="K79" s="13">
        <f t="shared" si="6"/>
        <v>20</v>
      </c>
      <c r="L79" s="13">
        <f t="shared" ref="L79:L97" si="9">COUNT(M79:AX79)</f>
        <v>2</v>
      </c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>
        <v>12</v>
      </c>
      <c r="AI79" s="7">
        <v>8</v>
      </c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</row>
    <row r="80" spans="1:70" s="6" customFormat="1" ht="20.100000000000001" customHeight="1" x14ac:dyDescent="0.25">
      <c r="A80" s="18" t="s">
        <v>255</v>
      </c>
      <c r="B80" s="41"/>
      <c r="C80" s="41"/>
      <c r="D80" s="41">
        <v>10</v>
      </c>
      <c r="E80" s="42">
        <f t="shared" si="8"/>
        <v>3</v>
      </c>
      <c r="F80" s="24">
        <f t="shared" si="7"/>
        <v>13</v>
      </c>
      <c r="G80" s="15"/>
      <c r="H80" s="15"/>
      <c r="I80" s="15">
        <v>5</v>
      </c>
      <c r="J80" s="15">
        <v>5</v>
      </c>
      <c r="K80" s="13">
        <f t="shared" si="6"/>
        <v>38.700000000000003</v>
      </c>
      <c r="L80" s="13">
        <f t="shared" si="9"/>
        <v>3</v>
      </c>
      <c r="M80" s="7"/>
      <c r="N80" s="7">
        <v>12</v>
      </c>
      <c r="O80" s="7"/>
      <c r="P80" s="7"/>
      <c r="Q80" s="7">
        <v>11.7</v>
      </c>
      <c r="R80" s="7"/>
      <c r="S80" s="7"/>
      <c r="T80" s="7"/>
      <c r="U80" s="7"/>
      <c r="V80" s="7">
        <v>15</v>
      </c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</row>
    <row r="81" spans="1:70" s="6" customFormat="1" ht="20.100000000000001" customHeight="1" x14ac:dyDescent="0.25">
      <c r="A81" s="18" t="s">
        <v>251</v>
      </c>
      <c r="B81" s="41"/>
      <c r="C81" s="41"/>
      <c r="D81" s="41"/>
      <c r="E81" s="42">
        <f t="shared" si="8"/>
        <v>15</v>
      </c>
      <c r="F81" s="24">
        <f t="shared" si="7"/>
        <v>15</v>
      </c>
      <c r="G81" s="15">
        <v>10</v>
      </c>
      <c r="H81" s="15"/>
      <c r="I81" s="15"/>
      <c r="J81" s="15">
        <v>5</v>
      </c>
      <c r="K81" s="13">
        <f t="shared" si="6"/>
        <v>0</v>
      </c>
      <c r="L81" s="13">
        <f t="shared" si="9"/>
        <v>0</v>
      </c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</row>
    <row r="82" spans="1:70" s="6" customFormat="1" ht="20.100000000000001" customHeight="1" x14ac:dyDescent="0.25">
      <c r="A82" s="18" t="s">
        <v>276</v>
      </c>
      <c r="B82" s="41"/>
      <c r="C82" s="41"/>
      <c r="D82" s="41"/>
      <c r="E82" s="42">
        <f t="shared" si="8"/>
        <v>1</v>
      </c>
      <c r="F82" s="24">
        <f t="shared" si="7"/>
        <v>1</v>
      </c>
      <c r="G82" s="15"/>
      <c r="H82" s="15"/>
      <c r="I82" s="15"/>
      <c r="J82" s="15"/>
      <c r="K82" s="13">
        <f>SUM(M82:BR82)</f>
        <v>15</v>
      </c>
      <c r="L82" s="13">
        <f t="shared" si="9"/>
        <v>1</v>
      </c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>
        <v>15</v>
      </c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</row>
    <row r="83" spans="1:70" s="6" customFormat="1" ht="20.100000000000001" customHeight="1" x14ac:dyDescent="0.25">
      <c r="A83" s="18" t="s">
        <v>244</v>
      </c>
      <c r="B83" s="41"/>
      <c r="C83" s="41"/>
      <c r="D83" s="41"/>
      <c r="E83" s="42">
        <f t="shared" si="8"/>
        <v>26</v>
      </c>
      <c r="F83" s="24">
        <f t="shared" si="7"/>
        <v>26</v>
      </c>
      <c r="G83" s="15">
        <v>10</v>
      </c>
      <c r="H83" s="15">
        <v>5</v>
      </c>
      <c r="I83" s="15">
        <v>5</v>
      </c>
      <c r="J83" s="15">
        <v>5</v>
      </c>
      <c r="K83" s="13">
        <f t="shared" si="6"/>
        <v>5</v>
      </c>
      <c r="L83" s="13">
        <f t="shared" si="9"/>
        <v>1</v>
      </c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>
        <v>5</v>
      </c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</row>
    <row r="84" spans="1:70" s="6" customFormat="1" ht="20.100000000000001" customHeight="1" x14ac:dyDescent="0.25">
      <c r="A84" s="18" t="s">
        <v>243</v>
      </c>
      <c r="B84" s="41"/>
      <c r="C84" s="41"/>
      <c r="D84" s="41"/>
      <c r="E84" s="42">
        <f t="shared" si="8"/>
        <v>10</v>
      </c>
      <c r="F84" s="24">
        <f t="shared" si="7"/>
        <v>10</v>
      </c>
      <c r="G84" s="15">
        <v>5</v>
      </c>
      <c r="H84" s="15"/>
      <c r="I84" s="15">
        <v>5</v>
      </c>
      <c r="J84" s="15"/>
      <c r="K84" s="13">
        <f t="shared" si="6"/>
        <v>0</v>
      </c>
      <c r="L84" s="13">
        <f t="shared" si="9"/>
        <v>0</v>
      </c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</row>
    <row r="85" spans="1:70" s="6" customFormat="1" ht="20.100000000000001" customHeight="1" x14ac:dyDescent="0.25">
      <c r="A85" s="18" t="s">
        <v>242</v>
      </c>
      <c r="B85" s="41">
        <v>22</v>
      </c>
      <c r="C85" s="41"/>
      <c r="D85" s="41"/>
      <c r="E85" s="42">
        <f t="shared" si="8"/>
        <v>0</v>
      </c>
      <c r="F85" s="24">
        <f t="shared" si="7"/>
        <v>22</v>
      </c>
      <c r="G85" s="15">
        <v>5</v>
      </c>
      <c r="H85" s="15">
        <v>5</v>
      </c>
      <c r="I85" s="15">
        <v>5</v>
      </c>
      <c r="J85" s="15"/>
      <c r="K85" s="13">
        <f t="shared" si="6"/>
        <v>88</v>
      </c>
      <c r="L85" s="13">
        <f t="shared" si="9"/>
        <v>7</v>
      </c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>
        <v>10</v>
      </c>
      <c r="Z85" s="7"/>
      <c r="AA85" s="7">
        <v>11</v>
      </c>
      <c r="AB85" s="7"/>
      <c r="AC85" s="7"/>
      <c r="AD85" s="7"/>
      <c r="AE85" s="7"/>
      <c r="AF85" s="7"/>
      <c r="AG85" s="7">
        <v>8</v>
      </c>
      <c r="AH85" s="7"/>
      <c r="AI85" s="7"/>
      <c r="AJ85" s="7"/>
      <c r="AK85" s="7">
        <v>10</v>
      </c>
      <c r="AL85" s="7"/>
      <c r="AM85" s="7"/>
      <c r="AN85" s="7">
        <v>16</v>
      </c>
      <c r="AO85" s="7"/>
      <c r="AP85" s="7"/>
      <c r="AQ85" s="7">
        <v>25</v>
      </c>
      <c r="AR85" s="7">
        <v>8</v>
      </c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</row>
    <row r="86" spans="1:70" s="6" customFormat="1" ht="20.100000000000001" customHeight="1" x14ac:dyDescent="0.25">
      <c r="A86" s="18" t="s">
        <v>241</v>
      </c>
      <c r="B86" s="41"/>
      <c r="C86" s="41"/>
      <c r="D86" s="41">
        <v>10</v>
      </c>
      <c r="E86" s="42">
        <f t="shared" si="8"/>
        <v>6</v>
      </c>
      <c r="F86" s="24">
        <f t="shared" si="7"/>
        <v>16</v>
      </c>
      <c r="G86" s="15">
        <v>5</v>
      </c>
      <c r="H86" s="15"/>
      <c r="I86" s="15">
        <v>5</v>
      </c>
      <c r="J86" s="15"/>
      <c r="K86" s="13">
        <f t="shared" si="6"/>
        <v>79.5</v>
      </c>
      <c r="L86" s="13">
        <f t="shared" si="9"/>
        <v>6</v>
      </c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>
        <v>11</v>
      </c>
      <c r="AB86" s="7">
        <v>7</v>
      </c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>
        <v>16</v>
      </c>
      <c r="AO86" s="7"/>
      <c r="AP86" s="7"/>
      <c r="AQ86" s="7">
        <v>25</v>
      </c>
      <c r="AR86" s="7"/>
      <c r="AS86" s="7">
        <v>10</v>
      </c>
      <c r="AT86" s="7"/>
      <c r="AU86" s="7">
        <v>10.5</v>
      </c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</row>
    <row r="87" spans="1:70" s="6" customFormat="1" ht="20.100000000000001" customHeight="1" x14ac:dyDescent="0.25">
      <c r="A87" s="18" t="s">
        <v>240</v>
      </c>
      <c r="B87" s="41"/>
      <c r="C87" s="41"/>
      <c r="D87" s="41"/>
      <c r="E87" s="42">
        <f t="shared" si="8"/>
        <v>10</v>
      </c>
      <c r="F87" s="24">
        <f t="shared" si="7"/>
        <v>10</v>
      </c>
      <c r="G87" s="15">
        <v>10</v>
      </c>
      <c r="H87" s="15"/>
      <c r="I87" s="15"/>
      <c r="J87" s="15"/>
      <c r="K87" s="13">
        <f t="shared" si="6"/>
        <v>0</v>
      </c>
      <c r="L87" s="13">
        <f t="shared" si="9"/>
        <v>0</v>
      </c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</row>
    <row r="88" spans="1:70" s="6" customFormat="1" ht="20.100000000000001" customHeight="1" x14ac:dyDescent="0.25">
      <c r="A88" s="18" t="s">
        <v>277</v>
      </c>
      <c r="B88" s="41"/>
      <c r="C88" s="41"/>
      <c r="D88" s="41"/>
      <c r="E88" s="42">
        <f t="shared" si="8"/>
        <v>0</v>
      </c>
      <c r="F88" s="24">
        <f t="shared" si="7"/>
        <v>0</v>
      </c>
      <c r="G88" s="15"/>
      <c r="H88" s="15"/>
      <c r="I88" s="15"/>
      <c r="J88" s="15"/>
      <c r="K88" s="13">
        <f t="shared" si="6"/>
        <v>0</v>
      </c>
      <c r="L88" s="13">
        <f t="shared" si="9"/>
        <v>0</v>
      </c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</row>
    <row r="89" spans="1:70" s="6" customFormat="1" ht="20.100000000000001" customHeight="1" x14ac:dyDescent="0.25">
      <c r="A89" s="18" t="s">
        <v>237</v>
      </c>
      <c r="B89" s="41"/>
      <c r="C89" s="41"/>
      <c r="D89" s="41"/>
      <c r="E89" s="42">
        <f t="shared" si="8"/>
        <v>0</v>
      </c>
      <c r="F89" s="24">
        <f t="shared" si="7"/>
        <v>0</v>
      </c>
      <c r="G89" s="15"/>
      <c r="H89" s="15"/>
      <c r="I89" s="15"/>
      <c r="J89" s="15"/>
      <c r="K89" s="13">
        <f t="shared" si="6"/>
        <v>0</v>
      </c>
      <c r="L89" s="13">
        <f t="shared" si="9"/>
        <v>0</v>
      </c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</row>
    <row r="90" spans="1:70" s="6" customFormat="1" ht="20.100000000000001" customHeight="1" x14ac:dyDescent="0.25">
      <c r="A90" s="18" t="s">
        <v>238</v>
      </c>
      <c r="B90" s="41"/>
      <c r="C90" s="41"/>
      <c r="D90" s="41">
        <v>10</v>
      </c>
      <c r="E90" s="42">
        <f t="shared" si="8"/>
        <v>0</v>
      </c>
      <c r="F90" s="24">
        <f t="shared" si="7"/>
        <v>10</v>
      </c>
      <c r="G90" s="15">
        <v>5</v>
      </c>
      <c r="H90" s="15"/>
      <c r="I90" s="15">
        <v>5</v>
      </c>
      <c r="J90" s="15"/>
      <c r="K90" s="13">
        <f t="shared" si="6"/>
        <v>0</v>
      </c>
      <c r="L90" s="13">
        <f t="shared" si="9"/>
        <v>0</v>
      </c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</row>
    <row r="91" spans="1:70" s="6" customFormat="1" ht="20.100000000000001" customHeight="1" x14ac:dyDescent="0.25">
      <c r="A91" s="18" t="s">
        <v>278</v>
      </c>
      <c r="B91" s="41"/>
      <c r="C91" s="41"/>
      <c r="D91" s="41"/>
      <c r="E91" s="42">
        <f t="shared" si="8"/>
        <v>0</v>
      </c>
      <c r="F91" s="24">
        <f t="shared" si="7"/>
        <v>0</v>
      </c>
      <c r="G91" s="15"/>
      <c r="H91" s="15"/>
      <c r="I91" s="15"/>
      <c r="J91" s="15"/>
      <c r="K91" s="13">
        <f t="shared" si="6"/>
        <v>0</v>
      </c>
      <c r="L91" s="13">
        <f t="shared" si="9"/>
        <v>0</v>
      </c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</row>
    <row r="92" spans="1:70" s="6" customFormat="1" ht="20.100000000000001" customHeight="1" x14ac:dyDescent="0.25">
      <c r="A92" s="18" t="s">
        <v>239</v>
      </c>
      <c r="B92" s="41"/>
      <c r="C92" s="41"/>
      <c r="D92" s="41"/>
      <c r="E92" s="42">
        <f t="shared" si="8"/>
        <v>2</v>
      </c>
      <c r="F92" s="24">
        <f t="shared" si="7"/>
        <v>2</v>
      </c>
      <c r="G92" s="15"/>
      <c r="H92" s="15"/>
      <c r="I92" s="15"/>
      <c r="J92" s="15"/>
      <c r="K92" s="13">
        <f t="shared" si="6"/>
        <v>20</v>
      </c>
      <c r="L92" s="13">
        <f t="shared" si="9"/>
        <v>2</v>
      </c>
      <c r="M92" s="7"/>
      <c r="N92" s="7"/>
      <c r="O92" s="7">
        <v>9</v>
      </c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>
        <v>11</v>
      </c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</row>
    <row r="93" spans="1:70" s="6" customFormat="1" ht="20.100000000000001" customHeight="1" x14ac:dyDescent="0.25">
      <c r="A93" s="18" t="s">
        <v>236</v>
      </c>
      <c r="B93" s="41"/>
      <c r="C93" s="41"/>
      <c r="D93" s="41"/>
      <c r="E93" s="42">
        <f t="shared" si="8"/>
        <v>0</v>
      </c>
      <c r="F93" s="24">
        <f t="shared" si="7"/>
        <v>0</v>
      </c>
      <c r="G93" s="15"/>
      <c r="H93" s="15"/>
      <c r="I93" s="15"/>
      <c r="J93" s="15"/>
      <c r="K93" s="13">
        <f t="shared" si="6"/>
        <v>0</v>
      </c>
      <c r="L93" s="13">
        <f t="shared" si="9"/>
        <v>0</v>
      </c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</row>
    <row r="94" spans="1:70" s="6" customFormat="1" ht="20.100000000000001" customHeight="1" x14ac:dyDescent="0.25">
      <c r="A94" s="18" t="s">
        <v>235</v>
      </c>
      <c r="B94" s="41"/>
      <c r="C94" s="41"/>
      <c r="D94" s="41"/>
      <c r="E94" s="42">
        <f t="shared" si="8"/>
        <v>0</v>
      </c>
      <c r="F94" s="24">
        <f t="shared" si="7"/>
        <v>0</v>
      </c>
      <c r="G94" s="15"/>
      <c r="H94" s="15"/>
      <c r="I94" s="15"/>
      <c r="J94" s="15"/>
      <c r="K94" s="13">
        <f t="shared" si="6"/>
        <v>0</v>
      </c>
      <c r="L94" s="13">
        <f t="shared" si="9"/>
        <v>0</v>
      </c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</row>
    <row r="95" spans="1:70" s="6" customFormat="1" ht="20.100000000000001" customHeight="1" x14ac:dyDescent="0.25">
      <c r="A95" s="18" t="s">
        <v>234</v>
      </c>
      <c r="B95" s="41"/>
      <c r="C95" s="41"/>
      <c r="D95" s="41"/>
      <c r="E95" s="42">
        <f t="shared" si="8"/>
        <v>15</v>
      </c>
      <c r="F95" s="24">
        <f t="shared" si="7"/>
        <v>15</v>
      </c>
      <c r="G95" s="15">
        <v>5</v>
      </c>
      <c r="H95" s="15"/>
      <c r="I95" s="15">
        <v>5</v>
      </c>
      <c r="J95" s="15">
        <v>5</v>
      </c>
      <c r="K95" s="13">
        <f t="shared" si="6"/>
        <v>0</v>
      </c>
      <c r="L95" s="13">
        <f t="shared" si="9"/>
        <v>0</v>
      </c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</row>
    <row r="96" spans="1:70" s="6" customFormat="1" ht="20.100000000000001" customHeight="1" x14ac:dyDescent="0.25">
      <c r="A96" s="18" t="s">
        <v>233</v>
      </c>
      <c r="B96" s="41"/>
      <c r="C96" s="41">
        <v>23</v>
      </c>
      <c r="D96" s="41"/>
      <c r="E96" s="42">
        <f t="shared" si="8"/>
        <v>0</v>
      </c>
      <c r="F96" s="24">
        <f t="shared" si="7"/>
        <v>23</v>
      </c>
      <c r="G96" s="15">
        <v>5</v>
      </c>
      <c r="H96" s="15">
        <v>5</v>
      </c>
      <c r="I96" s="15">
        <v>5</v>
      </c>
      <c r="J96" s="15">
        <v>5</v>
      </c>
      <c r="K96" s="13">
        <f t="shared" si="6"/>
        <v>20.6</v>
      </c>
      <c r="L96" s="13">
        <f t="shared" si="9"/>
        <v>3</v>
      </c>
      <c r="M96" s="7">
        <v>7.6</v>
      </c>
      <c r="N96" s="7"/>
      <c r="O96" s="7"/>
      <c r="P96" s="7"/>
      <c r="Q96" s="7"/>
      <c r="R96" s="7"/>
      <c r="S96" s="7"/>
      <c r="T96" s="7"/>
      <c r="U96" s="7">
        <v>8</v>
      </c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>
        <v>5</v>
      </c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</row>
    <row r="97" spans="1:70" s="6" customFormat="1" ht="20.100000000000001" customHeight="1" x14ac:dyDescent="0.25">
      <c r="A97" s="18" t="s">
        <v>232</v>
      </c>
      <c r="B97" s="41"/>
      <c r="C97" s="41"/>
      <c r="D97" s="41"/>
      <c r="E97" s="42">
        <f t="shared" si="8"/>
        <v>10</v>
      </c>
      <c r="F97" s="24">
        <f t="shared" si="7"/>
        <v>10</v>
      </c>
      <c r="G97" s="15">
        <v>5</v>
      </c>
      <c r="H97" s="15"/>
      <c r="I97" s="15">
        <v>5</v>
      </c>
      <c r="J97" s="15"/>
      <c r="K97" s="13">
        <f>SUM(M97:BR97)</f>
        <v>0</v>
      </c>
      <c r="L97" s="13">
        <f t="shared" si="9"/>
        <v>0</v>
      </c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</row>
    <row r="98" spans="1:70" s="8" customFormat="1" ht="20.100000000000001" customHeight="1" x14ac:dyDescent="0.25">
      <c r="A98" s="23"/>
      <c r="B98" s="43"/>
      <c r="C98" s="43"/>
      <c r="D98" s="43"/>
      <c r="E98" s="43"/>
      <c r="F98" s="20"/>
      <c r="G98" s="24"/>
      <c r="H98" s="24"/>
      <c r="I98" s="24"/>
      <c r="J98" s="24"/>
      <c r="K98" s="25"/>
      <c r="L98" s="25"/>
      <c r="M98" s="20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</row>
    <row r="99" spans="1:70" s="9" customFormat="1" ht="20.100000000000001" customHeight="1" x14ac:dyDescent="0.25">
      <c r="A99" s="66" t="s">
        <v>18</v>
      </c>
      <c r="B99" s="72">
        <f>SUM(B5:B98)</f>
        <v>148</v>
      </c>
      <c r="C99" s="44"/>
      <c r="D99" s="72">
        <f>SUM(D5:D98)</f>
        <v>235</v>
      </c>
      <c r="E99" s="76">
        <f>SUM(E5:E98)</f>
        <v>485</v>
      </c>
      <c r="F99" s="68">
        <f t="shared" ref="F99:K99" si="10">SUM(F5:F98)</f>
        <v>988</v>
      </c>
      <c r="G99" s="64">
        <f t="shared" si="10"/>
        <v>335</v>
      </c>
      <c r="H99" s="64">
        <f t="shared" si="10"/>
        <v>130</v>
      </c>
      <c r="I99" s="64">
        <f t="shared" si="10"/>
        <v>265</v>
      </c>
      <c r="J99" s="64">
        <f t="shared" si="10"/>
        <v>110</v>
      </c>
      <c r="K99" s="58">
        <f t="shared" si="10"/>
        <v>1989.2999999999997</v>
      </c>
      <c r="L99" s="58">
        <f>SUM(L5:L98)</f>
        <v>148</v>
      </c>
      <c r="M99" s="55">
        <f t="shared" ref="M99:T99" si="11">COUNT(M5:M98)</f>
        <v>4</v>
      </c>
      <c r="N99" s="55">
        <f t="shared" si="11"/>
        <v>2</v>
      </c>
      <c r="O99" s="17">
        <f t="shared" si="11"/>
        <v>6</v>
      </c>
      <c r="P99" s="21">
        <f t="shared" si="11"/>
        <v>1</v>
      </c>
      <c r="Q99" s="21">
        <f t="shared" si="11"/>
        <v>1</v>
      </c>
      <c r="R99" s="21">
        <f t="shared" si="11"/>
        <v>5</v>
      </c>
      <c r="S99" s="21">
        <f t="shared" si="11"/>
        <v>3</v>
      </c>
      <c r="T99" s="55">
        <f t="shared" si="11"/>
        <v>2</v>
      </c>
      <c r="U99" s="21">
        <f t="shared" ref="U99:V99" si="12">COUNT(U5:U98)</f>
        <v>7</v>
      </c>
      <c r="V99" s="21">
        <f t="shared" si="12"/>
        <v>1</v>
      </c>
      <c r="W99" s="21">
        <f t="shared" ref="W99" si="13">COUNT(W5:W98)</f>
        <v>2</v>
      </c>
      <c r="X99" s="21">
        <f t="shared" ref="X99" si="14">COUNT(X5:X98)</f>
        <v>1</v>
      </c>
      <c r="Y99" s="21">
        <f t="shared" ref="Y99:AI99" si="15">COUNT(Y5:Y98)</f>
        <v>2</v>
      </c>
      <c r="Z99" s="30">
        <f t="shared" si="15"/>
        <v>4</v>
      </c>
      <c r="AA99" s="30">
        <f t="shared" si="15"/>
        <v>15</v>
      </c>
      <c r="AB99" s="30">
        <f t="shared" si="15"/>
        <v>11</v>
      </c>
      <c r="AC99" s="30">
        <f t="shared" si="15"/>
        <v>4</v>
      </c>
      <c r="AD99" s="55">
        <f t="shared" ref="AD99:AE99" si="16">COUNT(AD5:AD98)</f>
        <v>1</v>
      </c>
      <c r="AE99" s="55">
        <f t="shared" si="16"/>
        <v>4</v>
      </c>
      <c r="AF99" s="55">
        <f t="shared" ref="AF99:AG99" si="17">COUNT(AF5:AF98)</f>
        <v>2</v>
      </c>
      <c r="AG99" s="55">
        <f t="shared" si="17"/>
        <v>5</v>
      </c>
      <c r="AH99" s="55">
        <f t="shared" ref="AH99" si="18">COUNT(AH5:AH98)</f>
        <v>2</v>
      </c>
      <c r="AI99" s="55">
        <f t="shared" si="15"/>
        <v>9</v>
      </c>
      <c r="AJ99" s="31">
        <f>COUNT(AJ5:AJ98)</f>
        <v>0</v>
      </c>
      <c r="AK99" s="31">
        <f>COUNT(AK5:AK98)</f>
        <v>8</v>
      </c>
      <c r="AL99" s="33">
        <f>COUNT(AL5:AL98)</f>
        <v>3</v>
      </c>
      <c r="AM99" s="33">
        <f>COUNT(AM5:AM98)</f>
        <v>2</v>
      </c>
      <c r="AN99" s="46">
        <f t="shared" ref="AN99:AO99" si="19">COUNT(AN5:AN98)</f>
        <v>8</v>
      </c>
      <c r="AO99" s="46">
        <f t="shared" si="19"/>
        <v>6</v>
      </c>
      <c r="AP99" s="17">
        <f>COUNT(AP5:AP98)</f>
        <v>6</v>
      </c>
      <c r="AQ99" s="33">
        <f>COUNT(AQ5:AQ98)</f>
        <v>8</v>
      </c>
      <c r="AR99" s="46">
        <f t="shared" ref="AR99" si="20">COUNT(AR5:AR98)</f>
        <v>3</v>
      </c>
      <c r="AS99" s="46">
        <f t="shared" ref="AS99:AT99" si="21">COUNT(AS5:AS98)</f>
        <v>2</v>
      </c>
      <c r="AT99" s="46">
        <f t="shared" si="21"/>
        <v>6</v>
      </c>
      <c r="AU99" s="46">
        <f t="shared" ref="AU99:AV99" si="22">COUNT(AU5:AU98)</f>
        <v>2</v>
      </c>
      <c r="AV99" s="46">
        <f t="shared" si="22"/>
        <v>0</v>
      </c>
      <c r="AW99" s="33"/>
      <c r="AX99" s="33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</row>
    <row r="100" spans="1:70" s="9" customFormat="1" ht="20.100000000000001" customHeight="1" x14ac:dyDescent="0.25">
      <c r="A100" s="67"/>
      <c r="B100" s="73"/>
      <c r="C100" s="45"/>
      <c r="D100" s="73"/>
      <c r="E100" s="77"/>
      <c r="F100" s="69"/>
      <c r="G100" s="65"/>
      <c r="H100" s="65"/>
      <c r="I100" s="65"/>
      <c r="J100" s="65"/>
      <c r="K100" s="59"/>
      <c r="L100" s="59"/>
      <c r="M100" s="55"/>
      <c r="N100" s="55">
        <f>SUM(N99:N99)</f>
        <v>2</v>
      </c>
      <c r="O100" s="48">
        <f>SUM(O99:P99)</f>
        <v>7</v>
      </c>
      <c r="P100" s="50"/>
      <c r="Q100" s="48">
        <f>SUM(Q99:S99)</f>
        <v>9</v>
      </c>
      <c r="R100" s="49"/>
      <c r="S100" s="50"/>
      <c r="T100" s="55">
        <f>SUM(T99:T99)</f>
        <v>2</v>
      </c>
      <c r="U100" s="48">
        <f>SUM(U99:V99)</f>
        <v>8</v>
      </c>
      <c r="V100" s="50"/>
      <c r="W100" s="48">
        <f>SUM(W99:Y99)</f>
        <v>5</v>
      </c>
      <c r="X100" s="49"/>
      <c r="Y100" s="50"/>
      <c r="Z100" s="48">
        <f>SUM(Z99:AA99)</f>
        <v>19</v>
      </c>
      <c r="AA100" s="50"/>
      <c r="AB100" s="48">
        <f>SUM(AB99:AC99)</f>
        <v>15</v>
      </c>
      <c r="AC100" s="50"/>
      <c r="AD100" s="55">
        <f t="shared" ref="AD100:AH100" si="23">SUM(AD99:AD99)</f>
        <v>1</v>
      </c>
      <c r="AE100" s="55">
        <f t="shared" si="23"/>
        <v>4</v>
      </c>
      <c r="AF100" s="55">
        <f t="shared" si="23"/>
        <v>2</v>
      </c>
      <c r="AG100" s="55">
        <f t="shared" si="23"/>
        <v>5</v>
      </c>
      <c r="AH100" s="55">
        <f t="shared" si="23"/>
        <v>2</v>
      </c>
      <c r="AI100" s="55">
        <f>SUM(AI99:AI99)</f>
        <v>9</v>
      </c>
      <c r="AJ100" s="74">
        <f>SUM(AJ99:AK99)</f>
        <v>8</v>
      </c>
      <c r="AK100" s="75"/>
      <c r="AL100" s="48">
        <f>SUM(AL99:AM99)</f>
        <v>5</v>
      </c>
      <c r="AM100" s="50"/>
      <c r="AN100" s="47">
        <f>SUM(AN99:AN99)</f>
        <v>8</v>
      </c>
      <c r="AO100" s="47">
        <f>SUM(AO99:AO99)</f>
        <v>6</v>
      </c>
      <c r="AP100" s="48">
        <f>SUM(AP99:AQ99)</f>
        <v>14</v>
      </c>
      <c r="AQ100" s="50"/>
      <c r="AR100" s="47">
        <f>SUM(AR99:AR99)</f>
        <v>3</v>
      </c>
      <c r="AS100" s="47">
        <f>SUM(AS99:AS99)</f>
        <v>2</v>
      </c>
      <c r="AT100" s="47">
        <f>SUM(AT99:AT99)</f>
        <v>6</v>
      </c>
      <c r="AU100" s="47">
        <f>SUM(AU99:AU99)</f>
        <v>2</v>
      </c>
      <c r="AV100" s="47">
        <f>SUM(AV99:AV99)</f>
        <v>0</v>
      </c>
      <c r="AW100" s="38"/>
      <c r="AX100" s="37"/>
      <c r="AY100" s="17"/>
      <c r="AZ100" s="48"/>
      <c r="BA100" s="49"/>
      <c r="BB100" s="49"/>
      <c r="BC100" s="49"/>
      <c r="BD100" s="49"/>
      <c r="BE100" s="50"/>
      <c r="BF100" s="17"/>
      <c r="BG100" s="17"/>
      <c r="BH100" s="17"/>
      <c r="BI100" s="48"/>
      <c r="BJ100" s="50"/>
      <c r="BK100" s="48"/>
      <c r="BL100" s="50"/>
      <c r="BM100" s="17"/>
      <c r="BN100" s="48"/>
      <c r="BO100" s="50"/>
      <c r="BP100" s="48"/>
      <c r="BQ100" s="49"/>
      <c r="BR100" s="50"/>
    </row>
    <row r="101" spans="1:70" s="26" customFormat="1" ht="20.100000000000001" customHeight="1" x14ac:dyDescent="0.25">
      <c r="A101" s="26" t="s">
        <v>170</v>
      </c>
      <c r="B101" s="26">
        <f>COUNT(B5:B98)</f>
        <v>7</v>
      </c>
      <c r="D101" s="26">
        <f>COUNT(D5:D98)</f>
        <v>24</v>
      </c>
      <c r="E101" s="26">
        <f>COUNTIF(E5:E97,"&lt;&gt;0")</f>
        <v>50</v>
      </c>
      <c r="F101" s="26">
        <f>COUNTIF(F5:F97,"&lt;&gt;0")</f>
        <v>72</v>
      </c>
      <c r="G101" s="26">
        <f>COUNT(G5:G98)</f>
        <v>49</v>
      </c>
      <c r="H101" s="26">
        <f>COUNT(H5:H98)</f>
        <v>26</v>
      </c>
      <c r="I101" s="26">
        <f t="shared" ref="I101:J101" si="24">COUNT(I5:I98)</f>
        <v>53</v>
      </c>
      <c r="J101" s="26">
        <f t="shared" si="24"/>
        <v>22</v>
      </c>
      <c r="K101" s="26">
        <f>COUNTIF(K5:K97,"&lt;&gt;0")</f>
        <v>41</v>
      </c>
      <c r="L101" s="26">
        <f>COUNTIF(L5:L97,"&lt;&gt;0")</f>
        <v>41</v>
      </c>
    </row>
    <row r="102" spans="1:70" x14ac:dyDescent="0.25">
      <c r="K102" s="6"/>
    </row>
  </sheetData>
  <mergeCells count="67">
    <mergeCell ref="C3:C4"/>
    <mergeCell ref="B3:B4"/>
    <mergeCell ref="B99:B100"/>
    <mergeCell ref="E99:E100"/>
    <mergeCell ref="AS99:AS100"/>
    <mergeCell ref="M99:M100"/>
    <mergeCell ref="O3:P3"/>
    <mergeCell ref="O100:P100"/>
    <mergeCell ref="Q3:S3"/>
    <mergeCell ref="Q100:S100"/>
    <mergeCell ref="N99:N100"/>
    <mergeCell ref="T99:T100"/>
    <mergeCell ref="E3:E4"/>
    <mergeCell ref="L3:L4"/>
    <mergeCell ref="K3:K4"/>
    <mergeCell ref="AE99:AE100"/>
    <mergeCell ref="U3:V3"/>
    <mergeCell ref="U100:V100"/>
    <mergeCell ref="AB3:AC3"/>
    <mergeCell ref="AP3:AQ3"/>
    <mergeCell ref="AP100:AQ100"/>
    <mergeCell ref="AB100:AC100"/>
    <mergeCell ref="AI99:AI100"/>
    <mergeCell ref="AN99:AN100"/>
    <mergeCell ref="AO99:AO100"/>
    <mergeCell ref="AJ3:AK3"/>
    <mergeCell ref="AJ100:AK100"/>
    <mergeCell ref="Z3:AA3"/>
    <mergeCell ref="Z100:AA100"/>
    <mergeCell ref="W3:Y3"/>
    <mergeCell ref="W100:Y100"/>
    <mergeCell ref="A3:A4"/>
    <mergeCell ref="L99:L100"/>
    <mergeCell ref="F3:F4"/>
    <mergeCell ref="G3:G4"/>
    <mergeCell ref="H3:H4"/>
    <mergeCell ref="G99:G100"/>
    <mergeCell ref="H99:H100"/>
    <mergeCell ref="J3:J4"/>
    <mergeCell ref="I3:I4"/>
    <mergeCell ref="I99:I100"/>
    <mergeCell ref="J99:J100"/>
    <mergeCell ref="A99:A100"/>
    <mergeCell ref="F99:F100"/>
    <mergeCell ref="K99:K100"/>
    <mergeCell ref="D3:D4"/>
    <mergeCell ref="D99:D100"/>
    <mergeCell ref="AD99:AD100"/>
    <mergeCell ref="AF99:AF100"/>
    <mergeCell ref="AG99:AG100"/>
    <mergeCell ref="AH99:AH100"/>
    <mergeCell ref="AL3:AM3"/>
    <mergeCell ref="AL100:AM100"/>
    <mergeCell ref="BP3:BR3"/>
    <mergeCell ref="BP100:BR100"/>
    <mergeCell ref="BN100:BO100"/>
    <mergeCell ref="BK100:BL100"/>
    <mergeCell ref="BI100:BJ100"/>
    <mergeCell ref="AU99:AU100"/>
    <mergeCell ref="AR99:AR100"/>
    <mergeCell ref="AV99:AV100"/>
    <mergeCell ref="AZ100:BE100"/>
    <mergeCell ref="BN3:BO3"/>
    <mergeCell ref="BK3:BL3"/>
    <mergeCell ref="BI3:BJ3"/>
    <mergeCell ref="AZ3:BE3"/>
    <mergeCell ref="AT99:AT100"/>
  </mergeCells>
  <phoneticPr fontId="1" type="noConversion"/>
  <pageMargins left="0.11811023622047245" right="0.11811023622047245" top="0.15748031496062992" bottom="0.15748031496062992" header="0.11811023622047245" footer="0.31496062992125984"/>
  <pageSetup paperSize="9" scale="32" fitToWidth="2" fitToHeight="2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2"/>
  <sheetViews>
    <sheetView workbookViewId="0">
      <selection activeCell="M18" sqref="M18"/>
    </sheetView>
  </sheetViews>
  <sheetFormatPr defaultColWidth="8.85546875" defaultRowHeight="15" x14ac:dyDescent="0.25"/>
  <cols>
    <col min="2" max="3" width="20.7109375" customWidth="1"/>
  </cols>
  <sheetData>
    <row r="1" spans="1:3" ht="15" customHeight="1" x14ac:dyDescent="0.25"/>
    <row r="2" spans="1:3" ht="15" customHeight="1" x14ac:dyDescent="0.25">
      <c r="A2" s="2">
        <v>49</v>
      </c>
      <c r="B2" s="1" t="s">
        <v>114</v>
      </c>
      <c r="C2" s="1" t="s">
        <v>115</v>
      </c>
    </row>
    <row r="3" spans="1:3" ht="15" customHeight="1" x14ac:dyDescent="0.25">
      <c r="A3" s="2">
        <v>34</v>
      </c>
      <c r="B3" s="1" t="s">
        <v>97</v>
      </c>
      <c r="C3" s="1" t="s">
        <v>23</v>
      </c>
    </row>
    <row r="4" spans="1:3" ht="15" customHeight="1" x14ac:dyDescent="0.25">
      <c r="A4" s="2">
        <v>77</v>
      </c>
      <c r="B4" s="1" t="s">
        <v>151</v>
      </c>
      <c r="C4" s="1" t="s">
        <v>10</v>
      </c>
    </row>
    <row r="5" spans="1:3" ht="15" customHeight="1" x14ac:dyDescent="0.25">
      <c r="A5" s="2">
        <v>26</v>
      </c>
      <c r="B5" s="1" t="s">
        <v>86</v>
      </c>
      <c r="C5" s="1" t="s">
        <v>87</v>
      </c>
    </row>
    <row r="6" spans="1:3" ht="15" customHeight="1" x14ac:dyDescent="0.25">
      <c r="A6" s="2">
        <v>8</v>
      </c>
      <c r="B6" s="1" t="s">
        <v>61</v>
      </c>
      <c r="C6" s="3" t="s">
        <v>62</v>
      </c>
    </row>
    <row r="7" spans="1:3" ht="15" customHeight="1" x14ac:dyDescent="0.25">
      <c r="A7" s="2">
        <v>62</v>
      </c>
      <c r="B7" s="1" t="s">
        <v>133</v>
      </c>
      <c r="C7" s="1" t="s">
        <v>5</v>
      </c>
    </row>
    <row r="8" spans="1:3" ht="15" customHeight="1" x14ac:dyDescent="0.25">
      <c r="A8" s="2">
        <v>41</v>
      </c>
      <c r="B8" s="3" t="s">
        <v>103</v>
      </c>
      <c r="C8" s="1" t="s">
        <v>104</v>
      </c>
    </row>
    <row r="9" spans="1:3" ht="15" customHeight="1" x14ac:dyDescent="0.25">
      <c r="A9" s="2">
        <v>32</v>
      </c>
      <c r="B9" s="1" t="s">
        <v>96</v>
      </c>
      <c r="C9" s="1" t="s">
        <v>36</v>
      </c>
    </row>
    <row r="10" spans="1:3" ht="15" customHeight="1" x14ac:dyDescent="0.25">
      <c r="A10" s="2">
        <v>7</v>
      </c>
      <c r="B10" s="1" t="s">
        <v>60</v>
      </c>
      <c r="C10" s="1" t="s">
        <v>4</v>
      </c>
    </row>
    <row r="11" spans="1:3" ht="15" customHeight="1" x14ac:dyDescent="0.25">
      <c r="A11" s="2">
        <v>4</v>
      </c>
      <c r="B11" s="1" t="s">
        <v>55</v>
      </c>
      <c r="C11" s="1" t="s">
        <v>56</v>
      </c>
    </row>
    <row r="12" spans="1:3" ht="15" customHeight="1" x14ac:dyDescent="0.25">
      <c r="A12" s="2">
        <v>3</v>
      </c>
      <c r="B12" s="1" t="s">
        <v>53</v>
      </c>
      <c r="C12" s="1" t="s">
        <v>54</v>
      </c>
    </row>
    <row r="13" spans="1:3" ht="15" customHeight="1" x14ac:dyDescent="0.25">
      <c r="A13" s="2">
        <v>84</v>
      </c>
      <c r="B13" s="1" t="s">
        <v>159</v>
      </c>
      <c r="C13" s="1" t="s">
        <v>160</v>
      </c>
    </row>
    <row r="14" spans="1:3" ht="15" customHeight="1" x14ac:dyDescent="0.25">
      <c r="A14" s="2">
        <v>35</v>
      </c>
      <c r="B14" s="1" t="s">
        <v>97</v>
      </c>
      <c r="C14" s="1" t="s">
        <v>37</v>
      </c>
    </row>
    <row r="15" spans="1:3" ht="15" customHeight="1" x14ac:dyDescent="0.25">
      <c r="A15" s="2">
        <v>71</v>
      </c>
      <c r="B15" s="1" t="s">
        <v>144</v>
      </c>
      <c r="C15" s="1" t="s">
        <v>145</v>
      </c>
    </row>
    <row r="16" spans="1:3" ht="15" customHeight="1" x14ac:dyDescent="0.25">
      <c r="A16" s="2">
        <v>80</v>
      </c>
      <c r="B16" s="1" t="s">
        <v>154</v>
      </c>
      <c r="C16" s="1" t="s">
        <v>46</v>
      </c>
    </row>
    <row r="17" spans="1:3" ht="15" customHeight="1" x14ac:dyDescent="0.25">
      <c r="A17" s="2">
        <v>31</v>
      </c>
      <c r="B17" s="1" t="s">
        <v>94</v>
      </c>
      <c r="C17" s="1" t="s">
        <v>95</v>
      </c>
    </row>
    <row r="18" spans="1:3" ht="15" customHeight="1" x14ac:dyDescent="0.25">
      <c r="A18" s="2">
        <v>45</v>
      </c>
      <c r="B18" s="1" t="s">
        <v>108</v>
      </c>
      <c r="C18" s="1" t="s">
        <v>95</v>
      </c>
    </row>
    <row r="19" spans="1:3" ht="15" customHeight="1" x14ac:dyDescent="0.25">
      <c r="A19" s="2">
        <v>1</v>
      </c>
      <c r="B19" s="1" t="s">
        <v>50</v>
      </c>
      <c r="C19" s="1" t="s">
        <v>51</v>
      </c>
    </row>
    <row r="20" spans="1:3" ht="15" customHeight="1" x14ac:dyDescent="0.25">
      <c r="A20" s="2">
        <v>33</v>
      </c>
      <c r="B20" s="1" t="s">
        <v>96</v>
      </c>
      <c r="C20" s="1" t="s">
        <v>51</v>
      </c>
    </row>
    <row r="21" spans="1:3" ht="15" customHeight="1" x14ac:dyDescent="0.25">
      <c r="A21" s="2">
        <v>20</v>
      </c>
      <c r="B21" s="1" t="s">
        <v>78</v>
      </c>
      <c r="C21" s="1" t="s">
        <v>31</v>
      </c>
    </row>
    <row r="22" spans="1:3" ht="15" customHeight="1" x14ac:dyDescent="0.25">
      <c r="A22" s="2">
        <v>56</v>
      </c>
      <c r="B22" s="3" t="s">
        <v>124</v>
      </c>
      <c r="C22" s="1" t="s">
        <v>125</v>
      </c>
    </row>
    <row r="23" spans="1:3" ht="15" customHeight="1" x14ac:dyDescent="0.25">
      <c r="A23" s="2">
        <v>16</v>
      </c>
      <c r="B23" s="1" t="s">
        <v>73</v>
      </c>
      <c r="C23" s="1" t="s">
        <v>2</v>
      </c>
    </row>
    <row r="24" spans="1:3" ht="15" customHeight="1" x14ac:dyDescent="0.25">
      <c r="A24" s="2">
        <v>90</v>
      </c>
      <c r="B24" s="1" t="s">
        <v>167</v>
      </c>
      <c r="C24" s="1" t="s">
        <v>0</v>
      </c>
    </row>
    <row r="25" spans="1:3" ht="15" customHeight="1" x14ac:dyDescent="0.25">
      <c r="A25" s="2">
        <v>37</v>
      </c>
      <c r="B25" s="1" t="s">
        <v>98</v>
      </c>
      <c r="C25" s="1" t="s">
        <v>28</v>
      </c>
    </row>
    <row r="26" spans="1:3" ht="15" customHeight="1" x14ac:dyDescent="0.25">
      <c r="A26" s="2">
        <v>81</v>
      </c>
      <c r="B26" s="1" t="s">
        <v>155</v>
      </c>
      <c r="C26" s="1" t="s">
        <v>47</v>
      </c>
    </row>
    <row r="27" spans="1:3" ht="15" customHeight="1" x14ac:dyDescent="0.25">
      <c r="A27" s="2">
        <v>85</v>
      </c>
      <c r="B27" s="1" t="s">
        <v>159</v>
      </c>
      <c r="C27" s="1" t="s">
        <v>8</v>
      </c>
    </row>
    <row r="28" spans="1:3" ht="15" customHeight="1" x14ac:dyDescent="0.25">
      <c r="A28" s="2">
        <v>44</v>
      </c>
      <c r="B28" s="1" t="s">
        <v>107</v>
      </c>
      <c r="C28" s="1" t="s">
        <v>39</v>
      </c>
    </row>
    <row r="29" spans="1:3" ht="15" customHeight="1" x14ac:dyDescent="0.25">
      <c r="A29" s="2">
        <v>65</v>
      </c>
      <c r="B29" s="1" t="s">
        <v>136</v>
      </c>
      <c r="C29" s="1" t="s">
        <v>137</v>
      </c>
    </row>
    <row r="30" spans="1:3" ht="15" customHeight="1" x14ac:dyDescent="0.25">
      <c r="A30" s="2">
        <v>30</v>
      </c>
      <c r="B30" s="1" t="s">
        <v>92</v>
      </c>
      <c r="C30" s="1" t="s">
        <v>93</v>
      </c>
    </row>
    <row r="31" spans="1:3" ht="15" customHeight="1" x14ac:dyDescent="0.25">
      <c r="A31" s="2">
        <v>40</v>
      </c>
      <c r="B31" s="1" t="s">
        <v>102</v>
      </c>
      <c r="C31" s="3" t="s">
        <v>93</v>
      </c>
    </row>
    <row r="32" spans="1:3" ht="15" customHeight="1" x14ac:dyDescent="0.25">
      <c r="A32" s="2">
        <v>12</v>
      </c>
      <c r="B32" s="1" t="s">
        <v>68</v>
      </c>
      <c r="C32" s="1" t="s">
        <v>69</v>
      </c>
    </row>
    <row r="33" spans="1:3" ht="15" customHeight="1" x14ac:dyDescent="0.25">
      <c r="A33" s="2">
        <v>53</v>
      </c>
      <c r="B33" s="1" t="s">
        <v>120</v>
      </c>
      <c r="C33" s="1" t="s">
        <v>69</v>
      </c>
    </row>
    <row r="34" spans="1:3" ht="15" customHeight="1" x14ac:dyDescent="0.25">
      <c r="A34" s="2">
        <v>60</v>
      </c>
      <c r="B34" s="1" t="s">
        <v>130</v>
      </c>
      <c r="C34" s="1" t="s">
        <v>131</v>
      </c>
    </row>
    <row r="35" spans="1:3" ht="15" customHeight="1" x14ac:dyDescent="0.25">
      <c r="A35" s="2">
        <v>67</v>
      </c>
      <c r="B35" s="1" t="s">
        <v>140</v>
      </c>
      <c r="C35" s="1" t="s">
        <v>16</v>
      </c>
    </row>
    <row r="36" spans="1:3" ht="15" customHeight="1" x14ac:dyDescent="0.25">
      <c r="A36" s="2">
        <v>10</v>
      </c>
      <c r="B36" s="1" t="s">
        <v>65</v>
      </c>
      <c r="C36" s="1" t="s">
        <v>24</v>
      </c>
    </row>
    <row r="37" spans="1:3" ht="15" customHeight="1" x14ac:dyDescent="0.25">
      <c r="A37" s="2">
        <v>42</v>
      </c>
      <c r="B37" s="1" t="s">
        <v>105</v>
      </c>
      <c r="C37" s="1" t="s">
        <v>3</v>
      </c>
    </row>
    <row r="38" spans="1:3" ht="15" customHeight="1" x14ac:dyDescent="0.25">
      <c r="A38" s="2">
        <v>69</v>
      </c>
      <c r="B38" s="1" t="s">
        <v>141</v>
      </c>
      <c r="C38" s="1" t="s">
        <v>142</v>
      </c>
    </row>
    <row r="39" spans="1:3" ht="15" customHeight="1" x14ac:dyDescent="0.25">
      <c r="A39" s="2">
        <v>2</v>
      </c>
      <c r="B39" s="1" t="s">
        <v>52</v>
      </c>
      <c r="C39" s="1" t="s">
        <v>20</v>
      </c>
    </row>
    <row r="40" spans="1:3" ht="15" customHeight="1" x14ac:dyDescent="0.25">
      <c r="A40" s="2">
        <v>76</v>
      </c>
      <c r="B40" s="1" t="s">
        <v>150</v>
      </c>
      <c r="C40" s="1" t="s">
        <v>6</v>
      </c>
    </row>
    <row r="41" spans="1:3" ht="15" customHeight="1" x14ac:dyDescent="0.25">
      <c r="A41" s="2">
        <v>89</v>
      </c>
      <c r="B41" s="1" t="s">
        <v>165</v>
      </c>
      <c r="C41" s="1" t="s">
        <v>166</v>
      </c>
    </row>
    <row r="42" spans="1:3" ht="15" customHeight="1" x14ac:dyDescent="0.25">
      <c r="A42" s="2">
        <v>75</v>
      </c>
      <c r="B42" s="1" t="s">
        <v>149</v>
      </c>
      <c r="C42" s="1" t="s">
        <v>22</v>
      </c>
    </row>
    <row r="43" spans="1:3" ht="15" customHeight="1" x14ac:dyDescent="0.25">
      <c r="A43" s="2">
        <v>57</v>
      </c>
      <c r="B43" s="1" t="s">
        <v>126</v>
      </c>
      <c r="C43" s="1" t="s">
        <v>127</v>
      </c>
    </row>
    <row r="44" spans="1:3" ht="15" customHeight="1" x14ac:dyDescent="0.25">
      <c r="A44" s="2">
        <v>19</v>
      </c>
      <c r="B44" s="1" t="s">
        <v>77</v>
      </c>
      <c r="C44" s="1" t="s">
        <v>29</v>
      </c>
    </row>
    <row r="45" spans="1:3" ht="15" customHeight="1" x14ac:dyDescent="0.25">
      <c r="A45" s="2">
        <v>58</v>
      </c>
      <c r="B45" s="1" t="s">
        <v>128</v>
      </c>
      <c r="C45" s="1" t="s">
        <v>40</v>
      </c>
    </row>
    <row r="46" spans="1:3" ht="15" customHeight="1" x14ac:dyDescent="0.25">
      <c r="A46" s="2">
        <v>25</v>
      </c>
      <c r="B46" s="1" t="s">
        <v>84</v>
      </c>
      <c r="C46" s="1" t="s">
        <v>85</v>
      </c>
    </row>
    <row r="47" spans="1:3" ht="15" customHeight="1" x14ac:dyDescent="0.25">
      <c r="A47" s="2">
        <v>78</v>
      </c>
      <c r="B47" s="1" t="s">
        <v>152</v>
      </c>
      <c r="C47" s="1" t="s">
        <v>85</v>
      </c>
    </row>
    <row r="48" spans="1:3" ht="15" customHeight="1" x14ac:dyDescent="0.25">
      <c r="A48" s="2">
        <v>51</v>
      </c>
      <c r="B48" s="1" t="s">
        <v>116</v>
      </c>
      <c r="C48" s="1" t="s">
        <v>117</v>
      </c>
    </row>
    <row r="49" spans="1:3" ht="15" customHeight="1" x14ac:dyDescent="0.25">
      <c r="A49" s="2">
        <v>36</v>
      </c>
      <c r="B49" s="1" t="s">
        <v>97</v>
      </c>
      <c r="C49" s="1" t="s">
        <v>38</v>
      </c>
    </row>
    <row r="50" spans="1:3" ht="15" customHeight="1" x14ac:dyDescent="0.25">
      <c r="A50" s="2">
        <v>88</v>
      </c>
      <c r="B50" s="3" t="s">
        <v>164</v>
      </c>
      <c r="C50" s="1" t="s">
        <v>49</v>
      </c>
    </row>
    <row r="51" spans="1:3" ht="15" customHeight="1" x14ac:dyDescent="0.25">
      <c r="A51" s="2">
        <v>86</v>
      </c>
      <c r="B51" s="1" t="s">
        <v>161</v>
      </c>
      <c r="C51" s="1" t="s">
        <v>162</v>
      </c>
    </row>
    <row r="52" spans="1:3" ht="15" customHeight="1" x14ac:dyDescent="0.25">
      <c r="A52" s="2">
        <v>54</v>
      </c>
      <c r="B52" s="1" t="s">
        <v>121</v>
      </c>
      <c r="C52" s="1" t="s">
        <v>122</v>
      </c>
    </row>
    <row r="53" spans="1:3" ht="15" customHeight="1" x14ac:dyDescent="0.25">
      <c r="A53" s="2">
        <v>73</v>
      </c>
      <c r="B53" s="1" t="s">
        <v>147</v>
      </c>
      <c r="C53" s="1" t="s">
        <v>17</v>
      </c>
    </row>
    <row r="54" spans="1:3" ht="15" customHeight="1" x14ac:dyDescent="0.25">
      <c r="A54" s="2">
        <v>39</v>
      </c>
      <c r="B54" s="1" t="s">
        <v>100</v>
      </c>
      <c r="C54" s="1" t="s">
        <v>101</v>
      </c>
    </row>
    <row r="55" spans="1:3" ht="15" customHeight="1" x14ac:dyDescent="0.25">
      <c r="A55" s="2">
        <v>59</v>
      </c>
      <c r="B55" s="1" t="s">
        <v>129</v>
      </c>
      <c r="C55" s="1" t="s">
        <v>41</v>
      </c>
    </row>
    <row r="56" spans="1:3" ht="15" customHeight="1" x14ac:dyDescent="0.25">
      <c r="A56" s="2">
        <v>15</v>
      </c>
      <c r="B56" s="1" t="s">
        <v>71</v>
      </c>
      <c r="C56" s="1" t="s">
        <v>72</v>
      </c>
    </row>
    <row r="57" spans="1:3" ht="15" customHeight="1" x14ac:dyDescent="0.25">
      <c r="A57" s="2">
        <v>6</v>
      </c>
      <c r="B57" s="1" t="s">
        <v>58</v>
      </c>
      <c r="C57" s="1" t="s">
        <v>59</v>
      </c>
    </row>
    <row r="58" spans="1:3" ht="15" customHeight="1" x14ac:dyDescent="0.25">
      <c r="A58" s="2">
        <v>83</v>
      </c>
      <c r="B58" s="1" t="s">
        <v>157</v>
      </c>
      <c r="C58" s="1" t="s">
        <v>158</v>
      </c>
    </row>
    <row r="59" spans="1:3" ht="15" customHeight="1" x14ac:dyDescent="0.25">
      <c r="A59" s="2">
        <v>28</v>
      </c>
      <c r="B59" s="1" t="s">
        <v>89</v>
      </c>
      <c r="C59" s="1" t="s">
        <v>90</v>
      </c>
    </row>
    <row r="60" spans="1:3" ht="15" customHeight="1" x14ac:dyDescent="0.25">
      <c r="A60" s="2">
        <v>27</v>
      </c>
      <c r="B60" s="1" t="s">
        <v>88</v>
      </c>
      <c r="C60" s="1" t="s">
        <v>34</v>
      </c>
    </row>
    <row r="61" spans="1:3" ht="15" customHeight="1" x14ac:dyDescent="0.25">
      <c r="A61" s="2">
        <v>9</v>
      </c>
      <c r="B61" s="1" t="s">
        <v>63</v>
      </c>
      <c r="C61" s="1" t="s">
        <v>64</v>
      </c>
    </row>
    <row r="62" spans="1:3" ht="15" customHeight="1" x14ac:dyDescent="0.25">
      <c r="A62" s="2">
        <v>43</v>
      </c>
      <c r="B62" s="3" t="s">
        <v>106</v>
      </c>
      <c r="C62" s="1" t="s">
        <v>7</v>
      </c>
    </row>
    <row r="63" spans="1:3" ht="15" customHeight="1" x14ac:dyDescent="0.25">
      <c r="A63" s="2">
        <v>70</v>
      </c>
      <c r="B63" s="1" t="s">
        <v>143</v>
      </c>
      <c r="C63" s="1" t="s">
        <v>44</v>
      </c>
    </row>
    <row r="64" spans="1:3" ht="15" customHeight="1" x14ac:dyDescent="0.25">
      <c r="A64" s="2">
        <v>63</v>
      </c>
      <c r="B64" s="3" t="s">
        <v>134</v>
      </c>
      <c r="C64" s="1" t="s">
        <v>1</v>
      </c>
    </row>
    <row r="65" spans="1:3" ht="15" customHeight="1" x14ac:dyDescent="0.25">
      <c r="A65" s="2">
        <v>55</v>
      </c>
      <c r="B65" s="1" t="s">
        <v>121</v>
      </c>
      <c r="C65" s="1" t="s">
        <v>123</v>
      </c>
    </row>
    <row r="66" spans="1:3" ht="15" customHeight="1" x14ac:dyDescent="0.25">
      <c r="A66" s="2">
        <v>29</v>
      </c>
      <c r="B66" s="3" t="s">
        <v>91</v>
      </c>
      <c r="C66" s="1" t="s">
        <v>35</v>
      </c>
    </row>
    <row r="67" spans="1:3" ht="15" customHeight="1" x14ac:dyDescent="0.25">
      <c r="A67" s="2">
        <v>66</v>
      </c>
      <c r="B67" s="1" t="s">
        <v>138</v>
      </c>
      <c r="C67" s="1" t="s">
        <v>139</v>
      </c>
    </row>
    <row r="68" spans="1:3" ht="15" customHeight="1" x14ac:dyDescent="0.25">
      <c r="A68" s="2">
        <v>52</v>
      </c>
      <c r="B68" s="1" t="s">
        <v>118</v>
      </c>
      <c r="C68" s="1" t="s">
        <v>119</v>
      </c>
    </row>
    <row r="69" spans="1:3" ht="15" customHeight="1" x14ac:dyDescent="0.25">
      <c r="A69" s="2">
        <v>48</v>
      </c>
      <c r="B69" s="1" t="s">
        <v>113</v>
      </c>
      <c r="C69" s="1" t="s">
        <v>21</v>
      </c>
    </row>
    <row r="70" spans="1:3" ht="15" customHeight="1" x14ac:dyDescent="0.25">
      <c r="A70" s="2">
        <v>87</v>
      </c>
      <c r="B70" s="1" t="s">
        <v>161</v>
      </c>
      <c r="C70" s="1" t="s">
        <v>163</v>
      </c>
    </row>
    <row r="71" spans="1:3" ht="15" customHeight="1" x14ac:dyDescent="0.25">
      <c r="A71" s="2">
        <v>64</v>
      </c>
      <c r="B71" s="1" t="s">
        <v>135</v>
      </c>
      <c r="C71" s="1" t="s">
        <v>9</v>
      </c>
    </row>
    <row r="72" spans="1:3" ht="15" customHeight="1" x14ac:dyDescent="0.25">
      <c r="A72" s="2">
        <v>5</v>
      </c>
      <c r="B72" s="1" t="s">
        <v>57</v>
      </c>
      <c r="C72" s="1" t="s">
        <v>15</v>
      </c>
    </row>
    <row r="73" spans="1:3" ht="15" customHeight="1" x14ac:dyDescent="0.25">
      <c r="A73" s="2">
        <v>74</v>
      </c>
      <c r="B73" s="1" t="s">
        <v>148</v>
      </c>
      <c r="C73" s="1" t="s">
        <v>45</v>
      </c>
    </row>
    <row r="74" spans="1:3" ht="15" customHeight="1" x14ac:dyDescent="0.25">
      <c r="A74" s="2">
        <v>91</v>
      </c>
      <c r="B74" s="1" t="s">
        <v>168</v>
      </c>
      <c r="C74" s="1" t="s">
        <v>11</v>
      </c>
    </row>
    <row r="75" spans="1:3" ht="15" customHeight="1" x14ac:dyDescent="0.25">
      <c r="A75" s="2">
        <v>14</v>
      </c>
      <c r="B75" s="1" t="s">
        <v>68</v>
      </c>
      <c r="C75" s="1" t="s">
        <v>70</v>
      </c>
    </row>
    <row r="76" spans="1:3" ht="15" customHeight="1" x14ac:dyDescent="0.25">
      <c r="A76" s="2">
        <v>11</v>
      </c>
      <c r="B76" s="1" t="s">
        <v>66</v>
      </c>
      <c r="C76" s="1" t="s">
        <v>67</v>
      </c>
    </row>
    <row r="77" spans="1:3" ht="15" customHeight="1" x14ac:dyDescent="0.25">
      <c r="A77" s="2">
        <v>13</v>
      </c>
      <c r="B77" s="1" t="s">
        <v>68</v>
      </c>
      <c r="C77" s="1" t="s">
        <v>14</v>
      </c>
    </row>
    <row r="78" spans="1:3" ht="15" customHeight="1" x14ac:dyDescent="0.25">
      <c r="A78" s="2">
        <v>46</v>
      </c>
      <c r="B78" s="3" t="s">
        <v>109</v>
      </c>
      <c r="C78" s="1" t="s">
        <v>110</v>
      </c>
    </row>
    <row r="79" spans="1:3" ht="15" customHeight="1" x14ac:dyDescent="0.25">
      <c r="A79" s="2">
        <v>22</v>
      </c>
      <c r="B79" s="1" t="s">
        <v>80</v>
      </c>
      <c r="C79" s="1" t="s">
        <v>81</v>
      </c>
    </row>
    <row r="80" spans="1:3" ht="15" customHeight="1" x14ac:dyDescent="0.25">
      <c r="A80" s="2">
        <v>24</v>
      </c>
      <c r="B80" s="1" t="s">
        <v>83</v>
      </c>
      <c r="C80" s="1" t="s">
        <v>81</v>
      </c>
    </row>
    <row r="81" spans="1:3" ht="15" customHeight="1" x14ac:dyDescent="0.25">
      <c r="A81" s="2">
        <v>38</v>
      </c>
      <c r="B81" s="1" t="s">
        <v>99</v>
      </c>
      <c r="C81" s="1" t="s">
        <v>81</v>
      </c>
    </row>
    <row r="82" spans="1:3" ht="15" customHeight="1" x14ac:dyDescent="0.25">
      <c r="A82" s="2">
        <v>50</v>
      </c>
      <c r="B82" s="1" t="s">
        <v>114</v>
      </c>
      <c r="C82" s="1" t="s">
        <v>81</v>
      </c>
    </row>
    <row r="83" spans="1:3" ht="15" customHeight="1" x14ac:dyDescent="0.25">
      <c r="A83" s="2">
        <v>18</v>
      </c>
      <c r="B83" s="1" t="s">
        <v>75</v>
      </c>
      <c r="C83" s="1" t="s">
        <v>76</v>
      </c>
    </row>
    <row r="84" spans="1:3" ht="15" customHeight="1" x14ac:dyDescent="0.25">
      <c r="A84" s="2">
        <v>82</v>
      </c>
      <c r="B84" s="1" t="s">
        <v>156</v>
      </c>
      <c r="C84" s="1" t="s">
        <v>48</v>
      </c>
    </row>
    <row r="85" spans="1:3" ht="15" customHeight="1" x14ac:dyDescent="0.25">
      <c r="A85" s="2">
        <v>17</v>
      </c>
      <c r="B85" s="1" t="s">
        <v>74</v>
      </c>
      <c r="C85" s="1" t="s">
        <v>33</v>
      </c>
    </row>
    <row r="86" spans="1:3" ht="15" customHeight="1" x14ac:dyDescent="0.25">
      <c r="A86" s="2">
        <v>68</v>
      </c>
      <c r="B86" s="1" t="s">
        <v>140</v>
      </c>
      <c r="C86" s="1" t="s">
        <v>43</v>
      </c>
    </row>
    <row r="87" spans="1:3" ht="15" customHeight="1" x14ac:dyDescent="0.25">
      <c r="A87" s="2">
        <v>61</v>
      </c>
      <c r="B87" s="1" t="s">
        <v>132</v>
      </c>
      <c r="C87" s="1" t="s">
        <v>42</v>
      </c>
    </row>
    <row r="88" spans="1:3" ht="15" customHeight="1" x14ac:dyDescent="0.25">
      <c r="A88" s="2">
        <v>21</v>
      </c>
      <c r="B88" s="1" t="s">
        <v>79</v>
      </c>
      <c r="C88" s="1" t="s">
        <v>26</v>
      </c>
    </row>
    <row r="89" spans="1:3" ht="15" customHeight="1" x14ac:dyDescent="0.25">
      <c r="A89" s="2">
        <v>72</v>
      </c>
      <c r="B89" s="1" t="s">
        <v>146</v>
      </c>
      <c r="C89" s="1" t="s">
        <v>30</v>
      </c>
    </row>
    <row r="90" spans="1:3" ht="15" customHeight="1" x14ac:dyDescent="0.25">
      <c r="A90" s="2">
        <v>47</v>
      </c>
      <c r="B90" s="1" t="s">
        <v>111</v>
      </c>
      <c r="C90" s="1" t="s">
        <v>112</v>
      </c>
    </row>
    <row r="91" spans="1:3" ht="15" customHeight="1" x14ac:dyDescent="0.25">
      <c r="A91" s="2">
        <v>79</v>
      </c>
      <c r="B91" s="1" t="s">
        <v>153</v>
      </c>
      <c r="C91" s="1" t="s">
        <v>112</v>
      </c>
    </row>
    <row r="92" spans="1:3" ht="15" customHeight="1" x14ac:dyDescent="0.25">
      <c r="A92" s="2">
        <v>23</v>
      </c>
      <c r="B92" s="1" t="s">
        <v>82</v>
      </c>
      <c r="C92" s="1" t="s">
        <v>19</v>
      </c>
    </row>
  </sheetData>
  <autoFilter ref="A1:C92">
    <sortState ref="A2:C92">
      <sortCondition ref="C1:C92"/>
    </sortState>
  </autoFilter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2</vt:i4>
      </vt:variant>
    </vt:vector>
  </HeadingPairs>
  <TitlesOfParts>
    <vt:vector size="4" baseType="lpstr">
      <vt:lpstr>Blad1</vt:lpstr>
      <vt:lpstr>Sheet1</vt:lpstr>
      <vt:lpstr>Blad1!Afdrukbereik</vt:lpstr>
      <vt:lpstr>Blad1!Afdruktitels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Windows-gebruiker</cp:lastModifiedBy>
  <cp:lastPrinted>2017-10-04T17:05:53Z</cp:lastPrinted>
  <dcterms:created xsi:type="dcterms:W3CDTF">2011-07-28T07:36:00Z</dcterms:created>
  <dcterms:modified xsi:type="dcterms:W3CDTF">2017-10-23T19:29:10Z</dcterms:modified>
</cp:coreProperties>
</file>